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WINT361\Public\MCKY⇔MSC共有\NVOスケジュール\2026\10月\"/>
    </mc:Choice>
  </mc:AlternateContent>
  <xr:revisionPtr revIDLastSave="0" documentId="13_ncr:1_{A1FBE465-9F25-4BBD-BE8E-7D069C421BAF}" xr6:coauthVersionLast="47" xr6:coauthVersionMax="47" xr10:uidLastSave="{00000000-0000-0000-0000-000000000000}"/>
  <bookViews>
    <workbookView xWindow="2115" yWindow="2115" windowWidth="21600" windowHeight="11295" tabRatio="876" xr2:uid="{00000000-000D-0000-FFFF-FFFF00000000}"/>
  </bookViews>
  <sheets>
    <sheet name="cover" sheetId="95" r:id="rId1"/>
    <sheet name="euro_lcl" sheetId="61" r:id="rId2"/>
    <sheet name="usa_lcl" sheetId="111" r:id="rId3"/>
    <sheet name="canada" sheetId="66" r:id="rId4"/>
    <sheet name="sin_bkk" sheetId="128" r:id="rId5"/>
    <sheet name="lcb" sheetId="129" r:id="rId6"/>
    <sheet name="kee_sha" sheetId="130" r:id="rId7"/>
    <sheet name="hkg" sheetId="131" r:id="rId8"/>
    <sheet name="pkg_pen" sheetId="132" r:id="rId9"/>
    <sheet name="bus " sheetId="133" r:id="rId10"/>
    <sheet name="Contact_CFS  " sheetId="123" r:id="rId11"/>
    <sheet name="Surcharge" sheetId="126" r:id="rId12"/>
    <sheet name="ASIA PSS" sheetId="134" r:id="rId13"/>
    <sheet name="ASIA LSS" sheetId="125" r:id="rId14"/>
    <sheet name="BOOKINGご依頼時のお願い" sheetId="135" r:id="rId15"/>
    <sheet name="SI作成に関するお願い" sheetId="138" r:id="rId16"/>
    <sheet name="北米向けAMS貨物個数に関するご案内" sheetId="137" r:id="rId17"/>
  </sheets>
  <externalReferences>
    <externalReference r:id="rId18"/>
    <externalReference r:id="rId19"/>
    <externalReference r:id="rId20"/>
    <externalReference r:id="rId21"/>
  </externalReferences>
  <definedNames>
    <definedName name="_Regression_Int" localSheetId="7" hidden="1">1</definedName>
    <definedName name="_Regression_Int" localSheetId="4" hidden="1">1</definedName>
    <definedName name="A" localSheetId="10">#REF!</definedName>
    <definedName name="A" localSheetId="5">#REF!</definedName>
    <definedName name="A">#REF!</definedName>
    <definedName name="D">#REF!</definedName>
    <definedName name="f">#REF!</definedName>
    <definedName name="Hamburg" localSheetId="10">#REF!</definedName>
    <definedName name="Hamburg" localSheetId="1">euro_lcl!#REF!</definedName>
    <definedName name="Hamburg" localSheetId="5">#REF!</definedName>
    <definedName name="Hamburg">#REF!</definedName>
    <definedName name="INDIA" localSheetId="10">#REF!</definedName>
    <definedName name="INDIA" localSheetId="5">#REF!</definedName>
    <definedName name="INDIA">#REF!</definedName>
    <definedName name="LongBeach" localSheetId="13">#REF!</definedName>
    <definedName name="LongBeach" localSheetId="12">#REF!</definedName>
    <definedName name="LongBeach" localSheetId="10">#REF!</definedName>
    <definedName name="LongBeach" localSheetId="5">#REF!</definedName>
    <definedName name="LongBeach">#REF!</definedName>
    <definedName name="P2_Euro1">#REF!</definedName>
    <definedName name="P2_Euro2" localSheetId="13">#REF!</definedName>
    <definedName name="P2_Euro2" localSheetId="12">#REF!</definedName>
    <definedName name="P2_Euro2" localSheetId="10">#REF!</definedName>
    <definedName name="P2_Euro2" localSheetId="1">euro_lcl!#REF!</definedName>
    <definedName name="P2_Euro2">#REF!</definedName>
    <definedName name="P2_Euro3" localSheetId="10">#REF!</definedName>
    <definedName name="P2_Euro3" localSheetId="1">euro_lcl!#REF!</definedName>
    <definedName name="P2_Euro3" localSheetId="5">#REF!</definedName>
    <definedName name="P2_Euro3">#REF!</definedName>
    <definedName name="P2_Euro4" localSheetId="13">#REF!</definedName>
    <definedName name="P2_Euro4" localSheetId="12">#REF!</definedName>
    <definedName name="P2_Euro4" localSheetId="10">#REF!</definedName>
    <definedName name="P2_Euro4" localSheetId="5">#REF!</definedName>
    <definedName name="P2_Euro4">#REF!</definedName>
    <definedName name="P3_Usa1" localSheetId="13">#REF!</definedName>
    <definedName name="P3_Usa1" localSheetId="12">#REF!</definedName>
    <definedName name="P3_Usa1" localSheetId="10">#REF!</definedName>
    <definedName name="P3_Usa1" localSheetId="5">#REF!</definedName>
    <definedName name="P3_Usa1">#REF!</definedName>
    <definedName name="P3_Usa2" localSheetId="13">#REF!</definedName>
    <definedName name="P3_Usa2" localSheetId="12">#REF!</definedName>
    <definedName name="P3_Usa2">#REF!</definedName>
    <definedName name="P4_Usa3" localSheetId="13">#REF!</definedName>
    <definedName name="P4_Usa3" localSheetId="12">#REF!</definedName>
    <definedName name="P4_Usa3">#REF!</definedName>
    <definedName name="P5_Canada1" localSheetId="13">#REF!</definedName>
    <definedName name="P5_Canada1" localSheetId="12">#REF!</definedName>
    <definedName name="P5_Canada1">#REF!</definedName>
    <definedName name="P6_Hongkong" localSheetId="10">#REF!</definedName>
    <definedName name="P6_Hongkong" localSheetId="7">hkg!#REF!</definedName>
    <definedName name="P6_Hongkong">#REF!</definedName>
    <definedName name="P6_Keelung" localSheetId="13">#REF!</definedName>
    <definedName name="P6_Keelung" localSheetId="12">#REF!</definedName>
    <definedName name="P6_Keelung" localSheetId="10">#REF!</definedName>
    <definedName name="P6_Keelung" localSheetId="5">#REF!</definedName>
    <definedName name="P6_Keelung">#REF!</definedName>
    <definedName name="P6_Singapore" localSheetId="13">[1]sin_bkk!#REF!</definedName>
    <definedName name="P6_Singapore" localSheetId="12">[1]sin_bkk!#REF!</definedName>
    <definedName name="P6_Singapore" localSheetId="3">[2]sin_bkk!#REF!</definedName>
    <definedName name="P6_Singapore" localSheetId="10">[2]sin_bkk!#REF!</definedName>
    <definedName name="P6_Singapore" localSheetId="1">[3]sin_bkk!#REF!</definedName>
    <definedName name="P6_Singapore" localSheetId="7">[4]sin_bkk!#REF!</definedName>
    <definedName name="P6_Singapore" localSheetId="5">#REF!</definedName>
    <definedName name="P6_Singapore">#REF!</definedName>
    <definedName name="P7_Bangkok" localSheetId="10">#REF!</definedName>
    <definedName name="P7_Bangkok" localSheetId="5">#REF!</definedName>
    <definedName name="P7_Bangkok">#REF!</definedName>
    <definedName name="P7_Kobe" localSheetId="10">#REF!</definedName>
    <definedName name="P7_Kobe" localSheetId="5">#REF!</definedName>
    <definedName name="P7_Kobe">#REF!</definedName>
    <definedName name="P7_PK" localSheetId="13">#REF!</definedName>
    <definedName name="P7_PK" localSheetId="12">#REF!</definedName>
    <definedName name="P7_PK">#REF!</definedName>
    <definedName name="P7_Shanghai">#REF!</definedName>
    <definedName name="P7_tokyo" localSheetId="13">#REF!</definedName>
    <definedName name="P7_tokyo" localSheetId="12">#REF!</definedName>
    <definedName name="P7_tokyo">#REF!</definedName>
    <definedName name="_xlnm.Print_Area" localSheetId="14">BOOKINGご依頼時のお願い!$A$1:$C$41</definedName>
    <definedName name="_xlnm.Print_Area" localSheetId="9">'bus '!$A$1:$O$35</definedName>
    <definedName name="_xlnm.Print_Area" localSheetId="3">canada!$A$1:$AA$32</definedName>
    <definedName name="_xlnm.Print_Area" localSheetId="10">'Contact_CFS  '!$A$1:$G$25</definedName>
    <definedName name="_xlnm.Print_Area" localSheetId="1">euro_lcl!$A$1:$Y$49</definedName>
    <definedName name="_xlnm.Print_Area" localSheetId="7">hkg!$A$1:$X$24</definedName>
    <definedName name="_xlnm.Print_Area" localSheetId="6">kee_sha!$A$1:$X$33</definedName>
    <definedName name="_xlnm.Print_Area" localSheetId="5">lcb!$A$1:$H$21</definedName>
    <definedName name="_xlnm.Print_Area" localSheetId="8">pkg_pen!$A$1:$AA$22</definedName>
    <definedName name="_xlnm.Print_Area" localSheetId="4">sin_bkk!$A$1:$X$38</definedName>
    <definedName name="_xlnm.Print_Area" localSheetId="15">SI作成に関するお願い!$A$1:$C$26</definedName>
    <definedName name="_xlnm.Print_Area" localSheetId="11">Surcharge!$A$1:$N$32</definedName>
    <definedName name="_xlnm.Print_Area" localSheetId="2">usa_lcl!$A$1:$AH$40</definedName>
    <definedName name="_xlnm.Print_Area" localSheetId="16">北米向けAMS貨物個数に関するご案内!$A$1:$C$56</definedName>
    <definedName name="_xlnm.Print_Area">#REF!</definedName>
    <definedName name="Print_Area_MI" localSheetId="7">hkg!$B$5:$W$7</definedName>
    <definedName name="Print_Area_MI" localSheetId="4">sin_bkk!$B$5:$W$7</definedName>
    <definedName name="Rotterdam1" localSheetId="10">#REF!</definedName>
    <definedName name="Rotterdam1" localSheetId="5">#REF!</definedName>
    <definedName name="Rotterdam1">#REF!</definedName>
    <definedName name="Rotterdam2" localSheetId="10">#REF!</definedName>
    <definedName name="Rotterdam2" localSheetId="1">euro_lcl!#REF!</definedName>
    <definedName name="Rotterdam2" localSheetId="5">#REF!</definedName>
    <definedName name="Rotterdam2">#REF!</definedName>
    <definedName name="x" localSheetId="10">#REF!</definedName>
    <definedName name="x" localSheetId="5">#REF!</definedName>
    <definedName name="x">#REF!</definedName>
    <definedName name="社内A" localSheetId="10">#REF!</definedName>
    <definedName name="社内A" localSheetId="5">#REF!</definedName>
    <definedName name="社内A">#REF!</definedName>
    <definedName name="社内B">#REF!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 i="133" l="1"/>
  <c r="F10" i="133"/>
  <c r="V20" i="131"/>
  <c r="D18" i="131"/>
  <c r="D17" i="131"/>
  <c r="D15" i="131"/>
  <c r="D14" i="131"/>
  <c r="E30" i="130"/>
  <c r="Q14" i="130"/>
  <c r="Q33" i="128"/>
  <c r="E15" i="128"/>
  <c r="Q14" i="66"/>
  <c r="H15" i="111"/>
  <c r="H13" i="111"/>
  <c r="K19" i="111"/>
  <c r="K17" i="111"/>
  <c r="K13" i="111"/>
  <c r="N17" i="111"/>
  <c r="N15" i="111"/>
  <c r="AC18" i="111"/>
  <c r="Z18" i="111"/>
  <c r="W18" i="111"/>
  <c r="T18" i="111"/>
  <c r="Q18" i="111"/>
  <c r="N19" i="111"/>
  <c r="F42" i="61"/>
  <c r="G41" i="61"/>
  <c r="H41" i="61" s="1"/>
  <c r="F39" i="61"/>
  <c r="G38" i="61"/>
  <c r="H38" i="61" s="1"/>
  <c r="F36" i="61"/>
  <c r="G35" i="61"/>
  <c r="H35" i="61" s="1"/>
  <c r="F33" i="61"/>
  <c r="G32" i="61"/>
  <c r="H32" i="61" s="1"/>
  <c r="F30" i="61"/>
  <c r="G29" i="61"/>
  <c r="H29" i="61" s="1"/>
  <c r="J29" i="61" l="1"/>
  <c r="I29" i="61"/>
  <c r="L29" i="61"/>
  <c r="L32" i="61"/>
  <c r="J32" i="61"/>
  <c r="I32" i="61"/>
  <c r="L35" i="61"/>
  <c r="J35" i="61"/>
  <c r="I35" i="61"/>
  <c r="L38" i="61"/>
  <c r="I38" i="61"/>
  <c r="J38" i="61"/>
  <c r="I41" i="61"/>
  <c r="L41" i="61"/>
  <c r="J41" i="61"/>
  <c r="D15" i="61" l="1"/>
  <c r="D13" i="61"/>
  <c r="F16" i="61"/>
  <c r="E16" i="61"/>
  <c r="D16" i="61"/>
  <c r="D14" i="61"/>
  <c r="D12" i="61"/>
  <c r="D12" i="131"/>
  <c r="W13" i="131"/>
  <c r="Q29" i="128"/>
  <c r="Q31" i="128" s="1"/>
  <c r="Q35" i="128" s="1"/>
  <c r="E11" i="128"/>
  <c r="S9" i="66"/>
  <c r="Q10" i="66"/>
  <c r="Q9" i="66"/>
  <c r="E11" i="111"/>
  <c r="H12" i="111"/>
  <c r="L10" i="111"/>
  <c r="Q12" i="111" l="1"/>
  <c r="E13" i="111"/>
  <c r="N13" i="111" l="1"/>
  <c r="W11" i="128" l="1"/>
  <c r="F8" i="133" l="1"/>
  <c r="F9" i="133" s="1"/>
  <c r="E28" i="130"/>
  <c r="E29" i="130" s="1"/>
  <c r="E31" i="130" s="1"/>
  <c r="W11" i="130"/>
  <c r="H11" i="130"/>
  <c r="E11" i="130"/>
  <c r="Q10" i="130"/>
  <c r="Q12" i="130" s="1"/>
  <c r="W30" i="128"/>
  <c r="W32" i="128" s="1"/>
  <c r="H30" i="128"/>
  <c r="H32" i="128" s="1"/>
  <c r="W10" i="128" l="1"/>
  <c r="D10" i="61"/>
  <c r="K11" i="61" l="1"/>
  <c r="K13" i="61" s="1"/>
  <c r="K15" i="61" s="1"/>
  <c r="F11" i="61"/>
  <c r="F13" i="61" s="1"/>
  <c r="F15" i="61" s="1"/>
  <c r="E11" i="61"/>
  <c r="E13" i="61" s="1"/>
  <c r="E15" i="61" s="1"/>
  <c r="D11" i="61"/>
  <c r="Q10" i="61"/>
  <c r="Q12" i="61" s="1"/>
  <c r="Q14" i="61" s="1"/>
  <c r="Q16" i="61" s="1"/>
  <c r="N10" i="61"/>
  <c r="N12" i="61" s="1"/>
  <c r="N14" i="61" s="1"/>
  <c r="N16" i="61" s="1"/>
  <c r="H10" i="61"/>
  <c r="H12" i="61" s="1"/>
  <c r="H14" i="61" s="1"/>
  <c r="H16" i="61" s="1"/>
  <c r="F10" i="61"/>
  <c r="F12" i="61" s="1"/>
  <c r="F14" i="61" s="1"/>
  <c r="E10" i="61"/>
  <c r="E12" i="61" s="1"/>
  <c r="E14" i="61" s="1"/>
  <c r="K15" i="111" l="1"/>
  <c r="K28" i="130" l="1"/>
  <c r="J14" i="129"/>
  <c r="H13" i="129"/>
  <c r="J13" i="129" s="1"/>
  <c r="L13" i="129" s="1"/>
  <c r="H12" i="129"/>
  <c r="J12" i="129" s="1"/>
  <c r="L12" i="129" s="1"/>
  <c r="H11" i="129"/>
  <c r="J11" i="129" s="1"/>
  <c r="L11" i="129" s="1"/>
  <c r="J10" i="129"/>
  <c r="L10" i="129" s="1"/>
  <c r="H10" i="129"/>
  <c r="H9" i="129"/>
  <c r="J9" i="129" s="1"/>
  <c r="L9" i="129" s="1"/>
  <c r="I10" i="111" l="1"/>
  <c r="I12" i="111" s="1"/>
  <c r="T10" i="128" l="1"/>
  <c r="T12" i="128" s="1"/>
  <c r="T14" i="128" s="1"/>
  <c r="Q10" i="132" l="1"/>
  <c r="Q12" i="132" s="1"/>
  <c r="Q14" i="132" s="1"/>
  <c r="Q16" i="132" s="1"/>
  <c r="D11" i="131"/>
  <c r="D20" i="131" s="1"/>
  <c r="V11" i="131" l="1"/>
  <c r="H17" i="111" l="1"/>
  <c r="E15" i="111"/>
  <c r="Q12" i="66"/>
  <c r="H19" i="111" l="1"/>
  <c r="E17" i="111"/>
  <c r="E19" i="111" s="1"/>
  <c r="Z11" i="132"/>
  <c r="G11" i="131" l="1"/>
  <c r="D3" i="134" l="1"/>
  <c r="D3" i="125"/>
  <c r="S11" i="66" l="1"/>
  <c r="S13" i="66" s="1"/>
  <c r="Q11" i="66"/>
  <c r="Q13" i="66" s="1"/>
  <c r="W10" i="130" l="1"/>
  <c r="Z10" i="132" l="1"/>
  <c r="Z12" i="132" s="1"/>
  <c r="W10" i="132"/>
  <c r="W12" i="132" s="1"/>
  <c r="T10" i="132"/>
  <c r="T12" i="132" s="1"/>
  <c r="W14" i="132" l="1"/>
  <c r="W16" i="132" s="1"/>
  <c r="E11" i="132" l="1"/>
  <c r="Q10" i="128" l="1"/>
  <c r="Q12" i="128" s="1"/>
  <c r="Q14" i="128" s="1"/>
  <c r="D30" i="128"/>
  <c r="O10" i="111" l="1"/>
  <c r="Q13" i="131" l="1"/>
  <c r="Q16" i="131" s="1"/>
  <c r="Q19" i="131" s="1"/>
  <c r="H11" i="128" l="1"/>
  <c r="E13" i="128" l="1"/>
  <c r="T13" i="131" l="1"/>
  <c r="E13" i="132" l="1"/>
  <c r="E15" i="132" s="1"/>
  <c r="E13" i="130"/>
  <c r="E15" i="130" s="1"/>
  <c r="D32" i="128" l="1"/>
  <c r="D34" i="128" s="1"/>
  <c r="N2" i="133" l="1"/>
  <c r="V2" i="132"/>
  <c r="S2" i="131"/>
  <c r="S2" i="130"/>
  <c r="H2" i="129"/>
  <c r="S2" i="128"/>
  <c r="V2" i="66"/>
  <c r="Y3" i="111"/>
  <c r="T2" i="61"/>
  <c r="I8" i="133" l="1"/>
  <c r="I9" i="133" s="1"/>
  <c r="I10" i="133" s="1"/>
  <c r="I11" i="133" s="1"/>
  <c r="L8" i="133"/>
  <c r="L9" i="133" s="1"/>
  <c r="L10" i="133" s="1"/>
  <c r="L11" i="133" s="1"/>
  <c r="T14" i="132"/>
  <c r="T16" i="132" s="1"/>
  <c r="Z14" i="132"/>
  <c r="Z16" i="132" s="1"/>
  <c r="H11" i="132"/>
  <c r="H13" i="132" s="1"/>
  <c r="H15" i="132" s="1"/>
  <c r="W11" i="132"/>
  <c r="W13" i="132" s="1"/>
  <c r="W15" i="132" s="1"/>
  <c r="Z13" i="132"/>
  <c r="Z15" i="132" s="1"/>
  <c r="G14" i="131"/>
  <c r="G17" i="131" s="1"/>
  <c r="G20" i="131" s="1"/>
  <c r="V14" i="131"/>
  <c r="V17" i="131" s="1"/>
  <c r="G12" i="131"/>
  <c r="V12" i="131"/>
  <c r="V15" i="131" s="1"/>
  <c r="V18" i="131" s="1"/>
  <c r="T16" i="131"/>
  <c r="T19" i="131" s="1"/>
  <c r="W16" i="131"/>
  <c r="W19" i="131" s="1"/>
  <c r="T10" i="130"/>
  <c r="T12" i="130" s="1"/>
  <c r="T14" i="130" s="1"/>
  <c r="W12" i="130"/>
  <c r="W14" i="130" s="1"/>
  <c r="H13" i="130"/>
  <c r="H15" i="130" s="1"/>
  <c r="W13" i="130"/>
  <c r="W15" i="130" s="1"/>
  <c r="H28" i="130"/>
  <c r="H29" i="130" s="1"/>
  <c r="H30" i="130" s="1"/>
  <c r="H31" i="130" s="1"/>
  <c r="K29" i="130"/>
  <c r="K30" i="130" s="1"/>
  <c r="K31" i="130" s="1"/>
  <c r="W12" i="128"/>
  <c r="W14" i="128" s="1"/>
  <c r="H13" i="128"/>
  <c r="H15" i="128" s="1"/>
  <c r="W13" i="128"/>
  <c r="W15" i="128" s="1"/>
  <c r="T29" i="128"/>
  <c r="T31" i="128" s="1"/>
  <c r="T33" i="128" s="1"/>
  <c r="T35" i="128" s="1"/>
  <c r="W29" i="128"/>
  <c r="W31" i="128" s="1"/>
  <c r="W33" i="128" s="1"/>
  <c r="W35" i="128" s="1"/>
  <c r="H34" i="128"/>
  <c r="W34" i="128"/>
  <c r="G15" i="131" l="1"/>
  <c r="G18" i="131" s="1"/>
  <c r="L12" i="111" l="1"/>
  <c r="L14" i="111" s="1"/>
  <c r="L16" i="111" s="1"/>
  <c r="L18" i="111" s="1"/>
  <c r="K12" i="111"/>
  <c r="K14" i="111" s="1"/>
  <c r="K16" i="111" s="1"/>
  <c r="K18" i="111" s="1"/>
  <c r="I14" i="111"/>
  <c r="I16" i="111" s="1"/>
  <c r="I18" i="111" s="1"/>
  <c r="H14" i="111"/>
  <c r="H16" i="111" s="1"/>
  <c r="H18" i="111" s="1"/>
  <c r="Q14" i="111"/>
  <c r="Q16" i="111" s="1"/>
  <c r="AC10" i="111"/>
  <c r="Z10" i="111"/>
  <c r="W10" i="111"/>
  <c r="T10" i="111"/>
  <c r="Z12" i="111" l="1"/>
  <c r="Z14" i="111" s="1"/>
  <c r="Z16" i="111" s="1"/>
  <c r="T12" i="111"/>
  <c r="T14" i="111" s="1"/>
  <c r="T16" i="111" s="1"/>
  <c r="W14" i="111"/>
  <c r="W16" i="111" s="1"/>
  <c r="W12" i="111"/>
  <c r="AC14" i="111"/>
  <c r="AC16" i="111" s="1"/>
  <c r="AC12" i="111"/>
  <c r="O12" i="111"/>
  <c r="O14" i="111" s="1"/>
  <c r="O16" i="111" s="1"/>
  <c r="O18" i="111" s="1"/>
  <c r="N12" i="111"/>
  <c r="N14" i="111" s="1"/>
  <c r="N16" i="111" s="1"/>
  <c r="N18" i="111" s="1"/>
  <c r="E31" i="61"/>
  <c r="E38" i="61"/>
  <c r="D12" i="129"/>
  <c r="E35" i="61"/>
  <c r="E37" i="61"/>
  <c r="D11" i="129"/>
  <c r="E32" i="61"/>
  <c r="E34" i="61"/>
  <c r="K42" i="61"/>
  <c r="E42" i="61"/>
  <c r="G42" i="61"/>
  <c r="D10" i="129"/>
  <c r="E29" i="61"/>
  <c r="E41" i="61"/>
  <c r="E40" i="61"/>
  <c r="G30" i="61"/>
  <c r="E30" i="61"/>
  <c r="K30" i="61"/>
  <c r="K39" i="61"/>
  <c r="E39" i="61"/>
  <c r="G39" i="61"/>
  <c r="G36" i="61"/>
  <c r="E36" i="61"/>
  <c r="K36" i="61"/>
  <c r="K33" i="61"/>
  <c r="E33" i="61"/>
  <c r="G33" i="61"/>
  <c r="E43" i="61"/>
</calcChain>
</file>

<file path=xl/sharedStrings.xml><?xml version="1.0" encoding="utf-8"?>
<sst xmlns="http://schemas.openxmlformats.org/spreadsheetml/2006/main" count="1111" uniqueCount="691">
  <si>
    <t>KOBE</t>
    <phoneticPr fontId="4"/>
  </si>
  <si>
    <t>NAGOYA</t>
    <phoneticPr fontId="4"/>
  </si>
  <si>
    <t>TOKYO</t>
    <phoneticPr fontId="4"/>
  </si>
  <si>
    <t>CFS CUT</t>
    <phoneticPr fontId="4"/>
  </si>
  <si>
    <t>LCL SERVICES from JAPAN</t>
    <phoneticPr fontId="4"/>
  </si>
  <si>
    <t>YOKOHAMA</t>
    <phoneticPr fontId="4"/>
  </si>
  <si>
    <t>OSAKA</t>
    <phoneticPr fontId="4"/>
  </si>
  <si>
    <t>HONG KONG</t>
    <phoneticPr fontId="4"/>
  </si>
  <si>
    <t>BUSAN</t>
    <phoneticPr fontId="4"/>
  </si>
  <si>
    <t xml:space="preserve"> </t>
  </si>
  <si>
    <t>NEW YORK</t>
  </si>
  <si>
    <t>ATLANTA</t>
  </si>
  <si>
    <t>Page</t>
    <phoneticPr fontId="4"/>
  </si>
  <si>
    <t>WEEKLY CONSOLIDATION SERVICE</t>
    <phoneticPr fontId="4"/>
  </si>
  <si>
    <t>1.</t>
    <phoneticPr fontId="4"/>
  </si>
  <si>
    <t>3.</t>
    <phoneticPr fontId="4"/>
  </si>
  <si>
    <t>ヨーロッパ向け</t>
    <rPh sb="5" eb="6">
      <t>ム</t>
    </rPh>
    <phoneticPr fontId="4"/>
  </si>
  <si>
    <t>アジア向け</t>
    <rPh sb="3" eb="4">
      <t>ム</t>
    </rPh>
    <phoneticPr fontId="4"/>
  </si>
  <si>
    <t>連絡先・搬入先一覧</t>
    <rPh sb="0" eb="3">
      <t>レンラクサキ</t>
    </rPh>
    <rPh sb="4" eb="6">
      <t>ハンニュウ</t>
    </rPh>
    <rPh sb="6" eb="7">
      <t>サキ</t>
    </rPh>
    <rPh sb="7" eb="9">
      <t>イチラン</t>
    </rPh>
    <phoneticPr fontId="4"/>
  </si>
  <si>
    <t>&lt;&lt; SAILING SCHEDULE &gt;&gt;</t>
    <phoneticPr fontId="4"/>
  </si>
  <si>
    <t>住所</t>
    <rPh sb="0" eb="2">
      <t>ジュウショ</t>
    </rPh>
    <phoneticPr fontId="4"/>
  </si>
  <si>
    <t>CFS名称</t>
    <rPh sb="3" eb="5">
      <t>メイショウ</t>
    </rPh>
    <phoneticPr fontId="4"/>
  </si>
  <si>
    <t>搬入先CFS</t>
    <rPh sb="0" eb="2">
      <t>ハンニュウ</t>
    </rPh>
    <rPh sb="2" eb="3">
      <t>サキ</t>
    </rPh>
    <phoneticPr fontId="4"/>
  </si>
  <si>
    <t>◎スケジュールに記載されている本船・仕向地以外のサービスもございます。詳しくは弊社担当までお問い合わせ下さい。　</t>
    <rPh sb="8" eb="10">
      <t>キサイ</t>
    </rPh>
    <rPh sb="15" eb="17">
      <t>ホンセン</t>
    </rPh>
    <rPh sb="18" eb="21">
      <t>シムケチ</t>
    </rPh>
    <rPh sb="21" eb="23">
      <t>イガイ</t>
    </rPh>
    <rPh sb="35" eb="36">
      <t>クワ</t>
    </rPh>
    <rPh sb="39" eb="41">
      <t>ヘイシャ</t>
    </rPh>
    <rPh sb="41" eb="43">
      <t>タントウ</t>
    </rPh>
    <rPh sb="46" eb="47">
      <t>ト</t>
    </rPh>
    <rPh sb="48" eb="49">
      <t>ア</t>
    </rPh>
    <rPh sb="51" eb="52">
      <t>クダ</t>
    </rPh>
    <phoneticPr fontId="4"/>
  </si>
  <si>
    <t>CFS CUT</t>
  </si>
  <si>
    <t>注）　VANCOUVER 港の状況により、内陸向けの到着に遅れが生じる場合がございますので、ご了承ください。</t>
    <rPh sb="0" eb="1">
      <t>チュウ</t>
    </rPh>
    <rPh sb="13" eb="14">
      <t>ミナト</t>
    </rPh>
    <rPh sb="15" eb="17">
      <t>ジョウキョウ</t>
    </rPh>
    <rPh sb="21" eb="23">
      <t>ナイリク</t>
    </rPh>
    <rPh sb="23" eb="24">
      <t>ム</t>
    </rPh>
    <rPh sb="26" eb="28">
      <t>トウチャク</t>
    </rPh>
    <rPh sb="29" eb="30">
      <t>オク</t>
    </rPh>
    <rPh sb="32" eb="33">
      <t>ショウ</t>
    </rPh>
    <rPh sb="35" eb="37">
      <t>バアイ</t>
    </rPh>
    <rPh sb="47" eb="49">
      <t>リョウショウ</t>
    </rPh>
    <phoneticPr fontId="4"/>
  </si>
  <si>
    <t>注）　欧州向け、NON HAZ CHEMICAL などの商品につきましては、MSDSの提示をお願いする場合がございますので、御理解・ご協力のほどよろしくお願いします。</t>
    <rPh sb="0" eb="1">
      <t>チュウ</t>
    </rPh>
    <rPh sb="3" eb="5">
      <t>オウシュウ</t>
    </rPh>
    <rPh sb="5" eb="6">
      <t>ム</t>
    </rPh>
    <rPh sb="28" eb="30">
      <t>ショウヒン</t>
    </rPh>
    <rPh sb="43" eb="45">
      <t>テイジ</t>
    </rPh>
    <rPh sb="47" eb="48">
      <t>ネガ</t>
    </rPh>
    <rPh sb="51" eb="53">
      <t>バアイ</t>
    </rPh>
    <rPh sb="62" eb="65">
      <t>ゴリカイ</t>
    </rPh>
    <rPh sb="67" eb="69">
      <t>キョウリョク</t>
    </rPh>
    <rPh sb="77" eb="78">
      <t>ネガ</t>
    </rPh>
    <phoneticPr fontId="4"/>
  </si>
  <si>
    <t>重要）　ISF(IMPORT SECURITY FILING) / 10+2ルールが、2010年1月26日から本格稼動となりました。輸入者様と十分お打ち合わせの上、準備、ご対応のほどよろしくお願いします。</t>
    <rPh sb="0" eb="2">
      <t>ジュウヨウ</t>
    </rPh>
    <rPh sb="47" eb="48">
      <t>ネン</t>
    </rPh>
    <rPh sb="49" eb="50">
      <t>ガツ</t>
    </rPh>
    <rPh sb="52" eb="53">
      <t>ニチ</t>
    </rPh>
    <rPh sb="55" eb="57">
      <t>ホンカク</t>
    </rPh>
    <rPh sb="57" eb="59">
      <t>カドウ</t>
    </rPh>
    <rPh sb="66" eb="69">
      <t>ユニュウシャ</t>
    </rPh>
    <rPh sb="69" eb="70">
      <t>サマ</t>
    </rPh>
    <rPh sb="71" eb="73">
      <t>ジュウブン</t>
    </rPh>
    <rPh sb="74" eb="75">
      <t>ウ</t>
    </rPh>
    <rPh sb="76" eb="77">
      <t>ア</t>
    </rPh>
    <rPh sb="80" eb="81">
      <t>ウエ</t>
    </rPh>
    <rPh sb="82" eb="84">
      <t>ジュンビ</t>
    </rPh>
    <rPh sb="86" eb="88">
      <t>タイオウ</t>
    </rPh>
    <rPh sb="96" eb="97">
      <t>ネガ</t>
    </rPh>
    <phoneticPr fontId="4"/>
  </si>
  <si>
    <t>VESSEL / VOY.NO.</t>
    <phoneticPr fontId="4"/>
  </si>
  <si>
    <t>ROTTERDAM</t>
    <phoneticPr fontId="4"/>
  </si>
  <si>
    <t>SOUTHAMPTON</t>
    <phoneticPr fontId="4"/>
  </si>
  <si>
    <t>HAMBURG</t>
    <phoneticPr fontId="4"/>
  </si>
  <si>
    <t>☆　CUT日が早くなっておりますのでご注意下さい。</t>
    <phoneticPr fontId="4"/>
  </si>
  <si>
    <t>NACCS</t>
    <phoneticPr fontId="4"/>
  </si>
  <si>
    <t>TEL</t>
    <phoneticPr fontId="4"/>
  </si>
  <si>
    <t>FAX</t>
    <phoneticPr fontId="4"/>
  </si>
  <si>
    <t>LCL SERVICE from KOBE and OSAKA</t>
    <phoneticPr fontId="4"/>
  </si>
  <si>
    <t>CHICAGO</t>
    <phoneticPr fontId="4"/>
  </si>
  <si>
    <t>USA</t>
    <phoneticPr fontId="4"/>
  </si>
  <si>
    <t>LCL CONSOLIDATION SERVICE from JAPAN</t>
    <phoneticPr fontId="4"/>
  </si>
  <si>
    <t>EL PASO</t>
    <phoneticPr fontId="4"/>
  </si>
  <si>
    <t>2.</t>
    <phoneticPr fontId="4"/>
  </si>
  <si>
    <t>SINGAPORE / BANGKOK</t>
    <phoneticPr fontId="4"/>
  </si>
  <si>
    <t>KEELUNG / SHANGHAI</t>
    <phoneticPr fontId="4"/>
  </si>
  <si>
    <t>PORT KELANG / PENANG</t>
    <phoneticPr fontId="4"/>
  </si>
  <si>
    <t>◎ヨーロッパ向け24時間ルール　( ENS : Entry Summary Declaration ) の運用が開始されました。必要情報のご提供、CFS CUTの前倒しご協力お願いします。</t>
    <rPh sb="6" eb="7">
      <t>ム</t>
    </rPh>
    <rPh sb="10" eb="12">
      <t>ジカン</t>
    </rPh>
    <rPh sb="53" eb="55">
      <t>ウンヨウ</t>
    </rPh>
    <rPh sb="56" eb="58">
      <t>カイシ</t>
    </rPh>
    <rPh sb="64" eb="66">
      <t>ヒツヨウ</t>
    </rPh>
    <rPh sb="66" eb="68">
      <t>ジョウホウ</t>
    </rPh>
    <rPh sb="70" eb="72">
      <t>テイキョウ</t>
    </rPh>
    <rPh sb="81" eb="83">
      <t>マエダオ</t>
    </rPh>
    <rPh sb="85" eb="87">
      <t>キョウリョク</t>
    </rPh>
    <rPh sb="88" eb="89">
      <t>ネガ</t>
    </rPh>
    <phoneticPr fontId="4"/>
  </si>
  <si>
    <t>サーチャージ</t>
    <phoneticPr fontId="4"/>
  </si>
  <si>
    <t>＜お知らせ＞カナダ向けLCLサービス改編により内陸トランジットタイムが変更となっております。</t>
    <rPh sb="2" eb="3">
      <t>シ</t>
    </rPh>
    <rPh sb="9" eb="10">
      <t>ム</t>
    </rPh>
    <rPh sb="18" eb="20">
      <t>カイヘン</t>
    </rPh>
    <rPh sb="23" eb="25">
      <t>ナイリク</t>
    </rPh>
    <rPh sb="35" eb="37">
      <t>ヘンコウ</t>
    </rPh>
    <phoneticPr fontId="4"/>
  </si>
  <si>
    <t>＜重要＞カナダ向け24時間ルールに関し、B/L上、CONSIGNEE/NOTIFYのPOSTAL CODE(ZIP CODE)のデーター提出が必須となりましたので、必ずご連絡いただけますようお願い致します。</t>
    <rPh sb="1" eb="3">
      <t>ジュウヨウ</t>
    </rPh>
    <rPh sb="7" eb="8">
      <t>ム</t>
    </rPh>
    <rPh sb="11" eb="13">
      <t>ジカン</t>
    </rPh>
    <rPh sb="17" eb="18">
      <t>カン</t>
    </rPh>
    <rPh sb="23" eb="24">
      <t>ジョウ</t>
    </rPh>
    <rPh sb="68" eb="70">
      <t>テイシュツ</t>
    </rPh>
    <rPh sb="71" eb="73">
      <t>ヒッス</t>
    </rPh>
    <rPh sb="82" eb="83">
      <t>カナラ</t>
    </rPh>
    <rPh sb="85" eb="87">
      <t>レンラク</t>
    </rPh>
    <rPh sb="96" eb="97">
      <t>ネガ</t>
    </rPh>
    <rPh sb="98" eb="99">
      <t>イタ</t>
    </rPh>
    <phoneticPr fontId="4"/>
  </si>
  <si>
    <t>【お知らせ】</t>
    <rPh sb="2" eb="3">
      <t>シ</t>
    </rPh>
    <phoneticPr fontId="4"/>
  </si>
  <si>
    <t>AM</t>
  </si>
  <si>
    <t>(*1)2014年7月出港本船以降、サービス改編に伴い、内陸スケジュールについては変更になっております。</t>
    <rPh sb="8" eb="9">
      <t>ネン</t>
    </rPh>
    <rPh sb="10" eb="11">
      <t>ガツ</t>
    </rPh>
    <rPh sb="11" eb="13">
      <t>シュッコウ</t>
    </rPh>
    <rPh sb="13" eb="15">
      <t>ホンセン</t>
    </rPh>
    <rPh sb="15" eb="17">
      <t>イコウ</t>
    </rPh>
    <rPh sb="22" eb="24">
      <t>カイヘン</t>
    </rPh>
    <rPh sb="25" eb="26">
      <t>トモナ</t>
    </rPh>
    <rPh sb="28" eb="30">
      <t>ナイリク</t>
    </rPh>
    <rPh sb="41" eb="43">
      <t>ヘンコウ</t>
    </rPh>
    <phoneticPr fontId="4"/>
  </si>
  <si>
    <t>(*3) 名古屋発本船サービス改編によりCFS CUT 出港日が早まりました。</t>
    <rPh sb="5" eb="8">
      <t>ナゴヤ</t>
    </rPh>
    <rPh sb="8" eb="9">
      <t>ハツ</t>
    </rPh>
    <rPh sb="9" eb="11">
      <t>ホンセン</t>
    </rPh>
    <rPh sb="15" eb="17">
      <t>カイヘン</t>
    </rPh>
    <rPh sb="28" eb="30">
      <t>シュッコウ</t>
    </rPh>
    <rPh sb="30" eb="31">
      <t>ヒ</t>
    </rPh>
    <rPh sb="32" eb="33">
      <t>ハヤ</t>
    </rPh>
    <phoneticPr fontId="4"/>
  </si>
  <si>
    <t>TOKYO　</t>
    <phoneticPr fontId="4"/>
  </si>
  <si>
    <t>㈱宇徳　東京フレートセンター</t>
    <rPh sb="1" eb="3">
      <t>ウトク</t>
    </rPh>
    <rPh sb="4" eb="6">
      <t>トウキョウ</t>
    </rPh>
    <phoneticPr fontId="4"/>
  </si>
  <si>
    <t>1FWC7</t>
    <phoneticPr fontId="4"/>
  </si>
  <si>
    <t>東京都品川区八潮2-8-1</t>
    <rPh sb="0" eb="3">
      <t>トウキョウト</t>
    </rPh>
    <rPh sb="3" eb="6">
      <t>シナガワク</t>
    </rPh>
    <rPh sb="6" eb="8">
      <t>ヤシオ</t>
    </rPh>
    <phoneticPr fontId="4"/>
  </si>
  <si>
    <t>03-3790-1241</t>
    <phoneticPr fontId="4"/>
  </si>
  <si>
    <t>03-3790-0803</t>
    <phoneticPr fontId="4"/>
  </si>
  <si>
    <t xml:space="preserve">LCL SERVICE from TOKYO </t>
    <phoneticPr fontId="4"/>
  </si>
  <si>
    <t xml:space="preserve">  LOS ANGELES 経由米国内陸CFS向け</t>
    <rPh sb="14" eb="16">
      <t>ケイユ</t>
    </rPh>
    <rPh sb="16" eb="18">
      <t>ベイコク</t>
    </rPh>
    <rPh sb="18" eb="20">
      <t>ナイリク</t>
    </rPh>
    <rPh sb="23" eb="24">
      <t>ム</t>
    </rPh>
    <phoneticPr fontId="4"/>
  </si>
  <si>
    <t>2014年7月日本出港本船よりLOS ANGELES CFS到着以降、下記全米73CFS</t>
    <rPh sb="4" eb="5">
      <t>ネン</t>
    </rPh>
    <rPh sb="6" eb="7">
      <t>ガツ</t>
    </rPh>
    <rPh sb="7" eb="9">
      <t>ニホン</t>
    </rPh>
    <rPh sb="9" eb="11">
      <t>シュッコウ</t>
    </rPh>
    <rPh sb="11" eb="13">
      <t>ホンセン</t>
    </rPh>
    <rPh sb="30" eb="32">
      <t>トウチャク</t>
    </rPh>
    <rPh sb="32" eb="34">
      <t>イコウ</t>
    </rPh>
    <rPh sb="35" eb="37">
      <t>カキ</t>
    </rPh>
    <rPh sb="37" eb="39">
      <t>ゼンベイ</t>
    </rPh>
    <phoneticPr fontId="4"/>
  </si>
  <si>
    <t>へのサービスが可能となります。引き続きドアデリバリーサービスも承ります</t>
    <rPh sb="7" eb="9">
      <t>カノウ</t>
    </rPh>
    <rPh sb="15" eb="16">
      <t>ヒ</t>
    </rPh>
    <rPh sb="17" eb="18">
      <t>ツヅ</t>
    </rPh>
    <rPh sb="31" eb="32">
      <t>ウケタマワ</t>
    </rPh>
    <phoneticPr fontId="4"/>
  </si>
  <si>
    <t>ので、弊社営業担当へお気軽にお問い合わせください。</t>
    <rPh sb="3" eb="5">
      <t>ヘイシャ</t>
    </rPh>
    <rPh sb="5" eb="7">
      <t>エイギョウ</t>
    </rPh>
    <rPh sb="7" eb="9">
      <t>タントウ</t>
    </rPh>
    <rPh sb="11" eb="13">
      <t>キガル</t>
    </rPh>
    <rPh sb="15" eb="16">
      <t>ト</t>
    </rPh>
    <rPh sb="17" eb="18">
      <t>ア</t>
    </rPh>
    <phoneticPr fontId="4"/>
  </si>
  <si>
    <t>(*1)  TORONTO, MONTREAL向けのT/Tに変更がございます。</t>
    <rPh sb="23" eb="24">
      <t>ム</t>
    </rPh>
    <rPh sb="30" eb="32">
      <t>ヘンコウ</t>
    </rPh>
    <phoneticPr fontId="4"/>
  </si>
  <si>
    <t>1</t>
    <phoneticPr fontId="4"/>
  </si>
  <si>
    <t>北米・メキシコ・カナダ向け</t>
    <rPh sb="0" eb="2">
      <t>ホクベイ</t>
    </rPh>
    <rPh sb="11" eb="12">
      <t>ム</t>
    </rPh>
    <phoneticPr fontId="4"/>
  </si>
  <si>
    <t>5</t>
    <phoneticPr fontId="4"/>
  </si>
  <si>
    <t>6</t>
    <phoneticPr fontId="4"/>
  </si>
  <si>
    <t>7</t>
    <phoneticPr fontId="4"/>
  </si>
  <si>
    <t>8</t>
    <phoneticPr fontId="4"/>
  </si>
  <si>
    <t>9</t>
    <phoneticPr fontId="4"/>
  </si>
  <si>
    <t>10</t>
    <phoneticPr fontId="4"/>
  </si>
  <si>
    <t xml:space="preserve">OSAKA </t>
    <phoneticPr fontId="4"/>
  </si>
  <si>
    <t>MONTREAL</t>
    <phoneticPr fontId="4"/>
  </si>
  <si>
    <t>☆カット日が早まっておりますので、ご注意下さい。</t>
    <rPh sb="4" eb="5">
      <t>ビ</t>
    </rPh>
    <rPh sb="6" eb="7">
      <t>ハヤ</t>
    </rPh>
    <rPh sb="18" eb="20">
      <t>チュウイ</t>
    </rPh>
    <rPh sb="20" eb="21">
      <t>クダ</t>
    </rPh>
    <phoneticPr fontId="4"/>
  </si>
  <si>
    <t>SINGAPORE</t>
    <phoneticPr fontId="4"/>
  </si>
  <si>
    <t>VESSEL</t>
    <phoneticPr fontId="4"/>
  </si>
  <si>
    <t>KOBE</t>
  </si>
  <si>
    <t>TOKYO</t>
  </si>
  <si>
    <t xml:space="preserve"> SINGAPORE</t>
  </si>
  <si>
    <t>ETD</t>
    <phoneticPr fontId="4"/>
  </si>
  <si>
    <t>◆ 名古屋からのサービスにつきましては、別途お問い合わせください。</t>
    <rPh sb="2" eb="5">
      <t>ナゴヤ</t>
    </rPh>
    <rPh sb="20" eb="22">
      <t>ベット</t>
    </rPh>
    <rPh sb="23" eb="24">
      <t>ト</t>
    </rPh>
    <rPh sb="25" eb="26">
      <t>ア</t>
    </rPh>
    <phoneticPr fontId="4"/>
  </si>
  <si>
    <t xml:space="preserve">  ETD</t>
  </si>
  <si>
    <t>☆カット日が早くなっています。ご注意下さい。</t>
    <rPh sb="4" eb="5">
      <t>ビ</t>
    </rPh>
    <rPh sb="6" eb="7">
      <t>ハヤ</t>
    </rPh>
    <rPh sb="16" eb="18">
      <t>チュウイ</t>
    </rPh>
    <rPh sb="18" eb="19">
      <t>クダ</t>
    </rPh>
    <phoneticPr fontId="4"/>
  </si>
  <si>
    <t xml:space="preserve"> KEELUNG</t>
  </si>
  <si>
    <t>注）  東京　−　上海ですが、場合によって東京受け、横浜出港とさせていただく場合があります。</t>
    <rPh sb="0" eb="1">
      <t>チュウ</t>
    </rPh>
    <rPh sb="9" eb="11">
      <t>シャンハイ</t>
    </rPh>
    <phoneticPr fontId="4"/>
  </si>
  <si>
    <t xml:space="preserve"> VOY.NO.</t>
  </si>
  <si>
    <t xml:space="preserve"> HONGKONG</t>
  </si>
  <si>
    <t>PORT KELANG</t>
  </si>
  <si>
    <t>◆名古屋からのサービスにつきましては、別途お問い合わせください。</t>
    <rPh sb="1" eb="4">
      <t>ナゴヤ</t>
    </rPh>
    <rPh sb="19" eb="21">
      <t>ベット</t>
    </rPh>
    <rPh sb="22" eb="23">
      <t>ト</t>
    </rPh>
    <rPh sb="24" eb="25">
      <t>ア</t>
    </rPh>
    <phoneticPr fontId="4"/>
  </si>
  <si>
    <t>Booking 窓口・CFS 一覧</t>
  </si>
  <si>
    <t>JAPAN PORT</t>
  </si>
  <si>
    <t>OFFICE AND CFS FACILITY</t>
  </si>
  <si>
    <t>担当</t>
  </si>
  <si>
    <t>●保税名称</t>
  </si>
  <si>
    <t>TEL &amp; FAX</t>
  </si>
  <si>
    <t>○ナックスコード</t>
  </si>
  <si>
    <t>Booking</t>
  </si>
  <si>
    <t>三井倉庫九州（株） 営業部　/オペレーションセンター</t>
    <rPh sb="10" eb="12">
      <t>エイギョウ</t>
    </rPh>
    <rPh sb="12" eb="13">
      <t>ブ</t>
    </rPh>
    <phoneticPr fontId="2"/>
  </si>
  <si>
    <t>TEL</t>
  </si>
  <si>
    <t>〒801-0856 北九州市門司区浜町 10-16 3F</t>
    <rPh sb="17" eb="19">
      <t>ハママチ</t>
    </rPh>
    <phoneticPr fontId="4"/>
  </si>
  <si>
    <t>FAX</t>
  </si>
  <si>
    <t>C.F.S.</t>
  </si>
  <si>
    <t>中京地区</t>
  </si>
  <si>
    <t>（名古屋）</t>
  </si>
  <si>
    <t>○ 3FW42</t>
  </si>
  <si>
    <t>SURCHARGE ( EXPORT )</t>
  </si>
  <si>
    <t>USA</t>
  </si>
  <si>
    <t>BAF</t>
  </si>
  <si>
    <t>PCS</t>
  </si>
  <si>
    <t>CDC(*)</t>
  </si>
  <si>
    <t>THC</t>
  </si>
  <si>
    <t>CFS</t>
  </si>
  <si>
    <t>From</t>
  </si>
  <si>
    <t>To</t>
  </si>
  <si>
    <t>LCL</t>
  </si>
  <si>
    <t>REMARK</t>
  </si>
  <si>
    <t>* per B/L</t>
  </si>
  <si>
    <t>* LOCAL = CA州、OR州、WA州</t>
    <rPh sb="12" eb="13">
      <t>シュウ</t>
    </rPh>
    <rPh sb="16" eb="17">
      <t>シュウ</t>
    </rPh>
    <rPh sb="20" eb="21">
      <t>シュウ</t>
    </rPh>
    <phoneticPr fontId="2"/>
  </si>
  <si>
    <t>EUROPE</t>
  </si>
  <si>
    <t>CAF</t>
  </si>
  <si>
    <t>ASIA</t>
  </si>
  <si>
    <t>FAF</t>
  </si>
  <si>
    <t>YAS</t>
  </si>
  <si>
    <t>KOREA</t>
  </si>
  <si>
    <t>BAF</t>
    <phoneticPr fontId="2"/>
  </si>
  <si>
    <t>※現地（着地）払い</t>
    <rPh sb="1" eb="3">
      <t>ゲンチ</t>
    </rPh>
    <rPh sb="4" eb="6">
      <t>チャクチ</t>
    </rPh>
    <rPh sb="7" eb="8">
      <t>バラ</t>
    </rPh>
    <phoneticPr fontId="2"/>
  </si>
  <si>
    <t>◎上記以外に料金が変動していた場合はご了承ください。</t>
  </si>
  <si>
    <t>LOS ANGELES</t>
  </si>
  <si>
    <t>GROUP A</t>
    <phoneticPr fontId="4"/>
  </si>
  <si>
    <t>LA + 8</t>
    <phoneticPr fontId="4"/>
  </si>
  <si>
    <t>San Francisco</t>
    <phoneticPr fontId="4"/>
  </si>
  <si>
    <t>GROUP B</t>
    <phoneticPr fontId="4"/>
  </si>
  <si>
    <t>LA + 10</t>
    <phoneticPr fontId="4"/>
  </si>
  <si>
    <t>Laredo</t>
    <phoneticPr fontId="4"/>
  </si>
  <si>
    <t>(*2)神戸の搬入先CFSが変更になっております。ご注意ください。（東京は変更ございません）</t>
    <rPh sb="4" eb="6">
      <t>コウベ</t>
    </rPh>
    <rPh sb="7" eb="9">
      <t>ハンニュウ</t>
    </rPh>
    <rPh sb="9" eb="10">
      <t>サキ</t>
    </rPh>
    <rPh sb="14" eb="16">
      <t>ヘンコウ</t>
    </rPh>
    <rPh sb="26" eb="28">
      <t>チュウイ</t>
    </rPh>
    <rPh sb="34" eb="36">
      <t>トウキョウ</t>
    </rPh>
    <rPh sb="37" eb="39">
      <t>ヘンコウ</t>
    </rPh>
    <phoneticPr fontId="4"/>
  </si>
  <si>
    <t>EUROPE</t>
    <phoneticPr fontId="4"/>
  </si>
  <si>
    <t>GROUP C</t>
    <phoneticPr fontId="4"/>
  </si>
  <si>
    <t>LA + 11</t>
    <phoneticPr fontId="4"/>
  </si>
  <si>
    <t>Portland   San Diego  Seattle</t>
    <phoneticPr fontId="4"/>
  </si>
  <si>
    <t>GROUP D</t>
    <phoneticPr fontId="4"/>
  </si>
  <si>
    <t>LA + 12</t>
    <phoneticPr fontId="4"/>
  </si>
  <si>
    <t>Denver   Las Vegas  Salt Lake City</t>
    <phoneticPr fontId="4"/>
  </si>
  <si>
    <t>GROUP E</t>
    <phoneticPr fontId="4"/>
  </si>
  <si>
    <t>LA + 13</t>
    <phoneticPr fontId="4"/>
  </si>
  <si>
    <t>Dallas  Houston</t>
    <phoneticPr fontId="4"/>
  </si>
  <si>
    <t>GROUP F</t>
    <phoneticPr fontId="4"/>
  </si>
  <si>
    <t>LA + 14</t>
    <phoneticPr fontId="4"/>
  </si>
  <si>
    <t>Nogales   Phoenix   Tucson</t>
    <phoneticPr fontId="4"/>
  </si>
  <si>
    <t>GROUP G</t>
    <phoneticPr fontId="4"/>
  </si>
  <si>
    <t>LA + 15</t>
    <phoneticPr fontId="4"/>
  </si>
  <si>
    <t>Albuquerque    Brownsville  Des Moines</t>
    <phoneticPr fontId="4"/>
  </si>
  <si>
    <t>Grand Rapids  Hidalgo  Milwaukee  Mobile</t>
    <phoneticPr fontId="4"/>
  </si>
  <si>
    <t>Springfield   Wichita</t>
    <phoneticPr fontId="4"/>
  </si>
  <si>
    <t>GROUP H</t>
    <phoneticPr fontId="4"/>
  </si>
  <si>
    <t>LA + 16</t>
    <phoneticPr fontId="4"/>
  </si>
  <si>
    <t>Baltimore   Birmingham  Boston   Huntsville</t>
    <phoneticPr fontId="4"/>
  </si>
  <si>
    <t>Norfolk   Philadelphia  Pittsburgh  Toledo</t>
    <phoneticPr fontId="4"/>
  </si>
  <si>
    <t>Washington DC</t>
    <phoneticPr fontId="4"/>
  </si>
  <si>
    <t>GROUP I</t>
    <phoneticPr fontId="4"/>
  </si>
  <si>
    <t>LA + 17</t>
    <phoneticPr fontId="4"/>
  </si>
  <si>
    <t>Buffalo  Chattanooga  Greensboro   Knoxville</t>
    <phoneticPr fontId="4"/>
  </si>
  <si>
    <t>New Orleans   Richmond   Rochester</t>
    <phoneticPr fontId="4"/>
  </si>
  <si>
    <t>San Antonio   Savannah  Shreveport  Syracuse</t>
    <phoneticPr fontId="4"/>
  </si>
  <si>
    <t>GROUP J</t>
    <phoneticPr fontId="4"/>
  </si>
  <si>
    <t>LA + 18</t>
    <phoneticPr fontId="4"/>
  </si>
  <si>
    <t>Cincinatti    Cleveland    Columbus    Detroit</t>
    <phoneticPr fontId="4"/>
  </si>
  <si>
    <t>Kansas City    Omaha   St. Louis   Wilmington</t>
    <phoneticPr fontId="4"/>
  </si>
  <si>
    <t>GROUP K</t>
    <phoneticPr fontId="4"/>
  </si>
  <si>
    <t>LA + 19</t>
    <phoneticPr fontId="4"/>
  </si>
  <si>
    <t xml:space="preserve">Austin   Little Rock   Louisville    </t>
    <phoneticPr fontId="4"/>
  </si>
  <si>
    <t>Minneapolis    Oklahoma City</t>
    <phoneticPr fontId="4"/>
  </si>
  <si>
    <t>GROUP L</t>
    <phoneticPr fontId="4"/>
  </si>
  <si>
    <t>LA + 20</t>
    <phoneticPr fontId="4"/>
  </si>
  <si>
    <t>Charleston    Charlotte   Memphis</t>
    <phoneticPr fontId="4"/>
  </si>
  <si>
    <t>Nashville     Raleigh   Tampa</t>
    <phoneticPr fontId="4"/>
  </si>
  <si>
    <t>LA + 21</t>
    <phoneticPr fontId="4"/>
  </si>
  <si>
    <t>Miami</t>
    <phoneticPr fontId="4"/>
  </si>
  <si>
    <t>GROUP M</t>
    <phoneticPr fontId="4"/>
  </si>
  <si>
    <t>LA + 22</t>
    <phoneticPr fontId="4"/>
  </si>
  <si>
    <t>Orlando</t>
    <phoneticPr fontId="4"/>
  </si>
  <si>
    <t>CANADA</t>
    <phoneticPr fontId="4"/>
  </si>
  <si>
    <t>☆カット日が早まっておりますので、ご注意下さい。</t>
    <phoneticPr fontId="4"/>
  </si>
  <si>
    <t>横</t>
    <rPh sb="0" eb="1">
      <t>ヨコ</t>
    </rPh>
    <phoneticPr fontId="4"/>
  </si>
  <si>
    <t>〒490-1446 愛知県海部郡飛島村東浜2-23-2</t>
    <rPh sb="10" eb="13">
      <t>アイチケン</t>
    </rPh>
    <rPh sb="13" eb="14">
      <t>ウミ</t>
    </rPh>
    <rPh sb="14" eb="15">
      <t>ベ</t>
    </rPh>
    <rPh sb="15" eb="16">
      <t>グン</t>
    </rPh>
    <rPh sb="16" eb="18">
      <t>トビシマ</t>
    </rPh>
    <rPh sb="18" eb="19">
      <t>ムラ</t>
    </rPh>
    <rPh sb="19" eb="20">
      <t>ヒガシ</t>
    </rPh>
    <rPh sb="20" eb="21">
      <t>ハマ</t>
    </rPh>
    <phoneticPr fontId="2"/>
  </si>
  <si>
    <t>VANCOUVER</t>
    <phoneticPr fontId="4"/>
  </si>
  <si>
    <t>TORONTO</t>
    <phoneticPr fontId="4"/>
  </si>
  <si>
    <t>◇東京-ポートケラン、東京ＣＦＳ受け、横浜出港のサービスとなります（出港日は横浜の日付となっております）。&lt;&lt; PLACE OF RECEIPT : TOKYO / LOADING PORT : YOKOHAMA &gt;&gt;</t>
    <rPh sb="1" eb="3">
      <t>トウキョウ</t>
    </rPh>
    <phoneticPr fontId="4"/>
  </si>
  <si>
    <t xml:space="preserve">LAX = LOS ANGELES    </t>
    <phoneticPr fontId="4"/>
  </si>
  <si>
    <t>西村</t>
    <rPh sb="0" eb="2">
      <t>ニシムラ</t>
    </rPh>
    <phoneticPr fontId="4"/>
  </si>
  <si>
    <t>戸高・早瀬</t>
    <rPh sb="0" eb="2">
      <t>トダカ</t>
    </rPh>
    <rPh sb="3" eb="5">
      <t>ハヤセ</t>
    </rPh>
    <phoneticPr fontId="4"/>
  </si>
  <si>
    <t>伊澤</t>
    <rPh sb="0" eb="2">
      <t>イザワ</t>
    </rPh>
    <phoneticPr fontId="2"/>
  </si>
  <si>
    <t>LE HAVRE</t>
    <phoneticPr fontId="4"/>
  </si>
  <si>
    <t xml:space="preserve">  </t>
  </si>
  <si>
    <t>尚、運賃のお支払い方法(Prepaid /Collect)、運賃表記要否(表記しない場合はFreight As Arranged)、BL種別（Original / Surrender / Waybill）、BL発行地等、BL発行が滞りなく行えるよう基本情報のご記載も漏れなくお願い申し上げます。</t>
  </si>
  <si>
    <t>向け地</t>
  </si>
  <si>
    <t>韓国</t>
  </si>
  <si>
    <t>具体的な品名の明記</t>
  </si>
  <si>
    <t>インドネシア</t>
  </si>
  <si>
    <t>フィリピン</t>
  </si>
  <si>
    <t>タイ</t>
  </si>
  <si>
    <t>台湾</t>
  </si>
  <si>
    <t>インド</t>
  </si>
  <si>
    <t>メキシコ</t>
  </si>
  <si>
    <t>ブラジル</t>
  </si>
  <si>
    <t>北米</t>
  </si>
  <si>
    <t>トルコ</t>
  </si>
  <si>
    <t>ベトナム</t>
  </si>
  <si>
    <t>クウェート</t>
  </si>
  <si>
    <t>078-306-2636</t>
    <phoneticPr fontId="2"/>
  </si>
  <si>
    <t>〒650-0045 神戸市中央区港島8 神戸港国際流通センター内</t>
    <phoneticPr fontId="2"/>
  </si>
  <si>
    <t>078-306-2635</t>
    <phoneticPr fontId="2"/>
  </si>
  <si>
    <t>TEL</t>
    <phoneticPr fontId="2"/>
  </si>
  <si>
    <t>● 三井倉庫(株) Ｋ－ＤＩＣ</t>
    <phoneticPr fontId="2"/>
  </si>
  <si>
    <t>三井倉庫（株）関西支社 関西第１支店 ポートアイランド事務所　K-DIC倉庫</t>
    <rPh sb="12" eb="14">
      <t>カンサイ</t>
    </rPh>
    <rPh sb="14" eb="15">
      <t>ダイ</t>
    </rPh>
    <rPh sb="16" eb="18">
      <t>シテン</t>
    </rPh>
    <rPh sb="36" eb="38">
      <t>ソウコ</t>
    </rPh>
    <phoneticPr fontId="2"/>
  </si>
  <si>
    <t>[アジア向け]</t>
    <phoneticPr fontId="2"/>
  </si>
  <si>
    <t>093-280-2231</t>
    <phoneticPr fontId="4"/>
  </si>
  <si>
    <t>0800-222-6823</t>
    <phoneticPr fontId="4"/>
  </si>
  <si>
    <t>関西地区
（神戸）</t>
    <phoneticPr fontId="2"/>
  </si>
  <si>
    <t>0567-55-2411</t>
    <phoneticPr fontId="2"/>
  </si>
  <si>
    <t>○ 5EW69</t>
    <phoneticPr fontId="2"/>
  </si>
  <si>
    <t>0567-55-2410</t>
    <phoneticPr fontId="2"/>
  </si>
  <si>
    <t>坂口</t>
    <rPh sb="0" eb="2">
      <t>サカグチ</t>
    </rPh>
    <phoneticPr fontId="4"/>
  </si>
  <si>
    <t>三井倉庫（株）中部支社 名古屋支店　飛島事務所</t>
    <rPh sb="12" eb="15">
      <t>ナゴヤ</t>
    </rPh>
    <rPh sb="15" eb="17">
      <t>シテン</t>
    </rPh>
    <rPh sb="18" eb="20">
      <t>トビシマ</t>
    </rPh>
    <phoneticPr fontId="2"/>
  </si>
  <si>
    <t>[ｱﾒﾘｶ向・ﾖｰﾛｯﾊﾟ向]</t>
    <rPh sb="13" eb="14">
      <t>ム</t>
    </rPh>
    <phoneticPr fontId="4"/>
  </si>
  <si>
    <t>093-280-2231</t>
    <phoneticPr fontId="4"/>
  </si>
  <si>
    <t>0800-222-6823</t>
    <phoneticPr fontId="4"/>
  </si>
  <si>
    <t>03-3790-4131</t>
    <phoneticPr fontId="2"/>
  </si>
  <si>
    <t>○1FWA7</t>
    <phoneticPr fontId="2"/>
  </si>
  <si>
    <t>〒143-0001 東京都大田区東海4-3-8</t>
    <phoneticPr fontId="2"/>
  </si>
  <si>
    <t>03-3790-9011</t>
    <phoneticPr fontId="2"/>
  </si>
  <si>
    <t>●三井倉庫（株）大井</t>
    <rPh sb="5" eb="8">
      <t>カブ</t>
    </rPh>
    <phoneticPr fontId="2"/>
  </si>
  <si>
    <t>佐藤</t>
    <rPh sb="0" eb="2">
      <t>サトウ</t>
    </rPh>
    <phoneticPr fontId="2"/>
  </si>
  <si>
    <t>三井倉庫株式会社　関東支社　関東第一支店  大井事務所</t>
    <rPh sb="14" eb="16">
      <t>カントウ</t>
    </rPh>
    <rPh sb="16" eb="18">
      <t>ダイイチ</t>
    </rPh>
    <phoneticPr fontId="2"/>
  </si>
  <si>
    <t>[ｱﾒﾘｶ向]</t>
    <phoneticPr fontId="4"/>
  </si>
  <si>
    <t>093-280-2231</t>
    <phoneticPr fontId="4"/>
  </si>
  <si>
    <t>京　浜　地　区
(  東　　　京 ）</t>
    <rPh sb="11" eb="12">
      <t>ヒガシ</t>
    </rPh>
    <rPh sb="15" eb="16">
      <t>キョウ</t>
    </rPh>
    <phoneticPr fontId="2"/>
  </si>
  <si>
    <t>0800-222-6823</t>
    <phoneticPr fontId="4"/>
  </si>
  <si>
    <t>西アジア、インド</t>
    <rPh sb="0" eb="1">
      <t>ニシ</t>
    </rPh>
    <phoneticPr fontId="4"/>
  </si>
  <si>
    <t>東南アジア</t>
    <rPh sb="0" eb="2">
      <t>トウナン</t>
    </rPh>
    <phoneticPr fontId="4"/>
  </si>
  <si>
    <t>東アジア（香港、香港経由華南含む）</t>
    <rPh sb="0" eb="1">
      <t>ヒガシ</t>
    </rPh>
    <rPh sb="5" eb="7">
      <t>ホンコン</t>
    </rPh>
    <rPh sb="8" eb="10">
      <t>ホンコン</t>
    </rPh>
    <rPh sb="10" eb="12">
      <t>ケイユ</t>
    </rPh>
    <rPh sb="12" eb="14">
      <t>カナン</t>
    </rPh>
    <rPh sb="14" eb="15">
      <t>フク</t>
    </rPh>
    <phoneticPr fontId="4"/>
  </si>
  <si>
    <t>韓国</t>
    <rPh sb="0" eb="2">
      <t>カンコク</t>
    </rPh>
    <phoneticPr fontId="4"/>
  </si>
  <si>
    <t>西アジア、インド、中東</t>
    <rPh sb="0" eb="1">
      <t>ニシ</t>
    </rPh>
    <rPh sb="9" eb="11">
      <t>チュウトウ</t>
    </rPh>
    <phoneticPr fontId="4"/>
  </si>
  <si>
    <t>2020/1/1～ (ETD ベース）</t>
  </si>
  <si>
    <t>備考</t>
    <rPh sb="0" eb="2">
      <t>ビコウ</t>
    </rPh>
    <phoneticPr fontId="4"/>
  </si>
  <si>
    <t>料率</t>
    <rPh sb="0" eb="2">
      <t>リョウリツ</t>
    </rPh>
    <phoneticPr fontId="4"/>
  </si>
  <si>
    <t>適用航路</t>
    <rPh sb="0" eb="2">
      <t>テキヨウ</t>
    </rPh>
    <rPh sb="2" eb="4">
      <t>コウロ</t>
    </rPh>
    <phoneticPr fontId="4"/>
  </si>
  <si>
    <t>EFFECTIVE DATE</t>
    <phoneticPr fontId="4"/>
  </si>
  <si>
    <t>PSS(Peak Season Surcharge)  Asia向け</t>
    <rPh sb="32" eb="33">
      <t>ム</t>
    </rPh>
    <phoneticPr fontId="4"/>
  </si>
  <si>
    <t xml:space="preserve">（*）韓国 /中国本土向けは除く </t>
  </si>
  <si>
    <t>注意：</t>
    <rPh sb="0" eb="2">
      <t>チュウイ</t>
    </rPh>
    <phoneticPr fontId="4"/>
  </si>
  <si>
    <t>インド、中近東、オセアニア</t>
    <rPh sb="4" eb="7">
      <t>チュウキントウ</t>
    </rPh>
    <phoneticPr fontId="4"/>
  </si>
  <si>
    <t>東アジア（香港、香港経由華南含む）、東南アジア向け</t>
    <rPh sb="0" eb="1">
      <t>ヒガシ</t>
    </rPh>
    <rPh sb="5" eb="7">
      <t>ホンコン</t>
    </rPh>
    <rPh sb="8" eb="10">
      <t>ホンコン</t>
    </rPh>
    <rPh sb="10" eb="12">
      <t>ケイユ</t>
    </rPh>
    <rPh sb="12" eb="14">
      <t>カナン</t>
    </rPh>
    <rPh sb="14" eb="15">
      <t>フク</t>
    </rPh>
    <rPh sb="18" eb="20">
      <t>トウナン</t>
    </rPh>
    <rPh sb="23" eb="24">
      <t>ム</t>
    </rPh>
    <phoneticPr fontId="4"/>
  </si>
  <si>
    <t>2023/1/1 ETD～</t>
    <phoneticPr fontId="4"/>
  </si>
  <si>
    <t>2022/7/1 ETD～</t>
    <phoneticPr fontId="4"/>
  </si>
  <si>
    <t>2022/4/1 ETD～</t>
    <phoneticPr fontId="4"/>
  </si>
  <si>
    <t>2022/1/1 ETD～</t>
    <phoneticPr fontId="4"/>
  </si>
  <si>
    <t>2021/10/1 ETD～</t>
    <phoneticPr fontId="4"/>
  </si>
  <si>
    <t>2021/9/1 ETD～</t>
    <phoneticPr fontId="4"/>
  </si>
  <si>
    <t>2020/7/1 ETD～</t>
    <phoneticPr fontId="4"/>
  </si>
  <si>
    <t>per RT</t>
    <phoneticPr fontId="4"/>
  </si>
  <si>
    <t>NEW LSS (LCL)　Asia</t>
    <phoneticPr fontId="4"/>
  </si>
  <si>
    <t>Sheet「ASIA LSS」参照</t>
    <rPh sb="15" eb="17">
      <t>サンショウ</t>
    </rPh>
    <phoneticPr fontId="4"/>
  </si>
  <si>
    <t>Sheet「ASIA PSS」参照</t>
    <rPh sb="15" eb="17">
      <t>サンショウ</t>
    </rPh>
    <phoneticPr fontId="4"/>
  </si>
  <si>
    <t>TBA</t>
    <phoneticPr fontId="4"/>
  </si>
  <si>
    <t>THC</t>
    <phoneticPr fontId="2"/>
  </si>
  <si>
    <t>PSS</t>
    <phoneticPr fontId="4"/>
  </si>
  <si>
    <t>PSS</t>
    <phoneticPr fontId="4"/>
  </si>
  <si>
    <t>LSS</t>
    <phoneticPr fontId="4"/>
  </si>
  <si>
    <t>PSS</t>
    <phoneticPr fontId="4"/>
  </si>
  <si>
    <t>LSS</t>
    <phoneticPr fontId="4"/>
  </si>
  <si>
    <t>IPI / MLB</t>
    <phoneticPr fontId="2"/>
  </si>
  <si>
    <t>US EC,
VIA EC</t>
    <phoneticPr fontId="2"/>
  </si>
  <si>
    <t>USWC, USWC(LOCAL*)</t>
    <phoneticPr fontId="2"/>
  </si>
  <si>
    <t>US EC,
VIA EC</t>
    <phoneticPr fontId="2"/>
  </si>
  <si>
    <t>USWC, USWC(LOCAL*)</t>
    <phoneticPr fontId="2"/>
  </si>
  <si>
    <t>Drayage
Surcharge</t>
    <phoneticPr fontId="4"/>
  </si>
  <si>
    <t>CAF</t>
    <phoneticPr fontId="2"/>
  </si>
  <si>
    <t>ERC(Emergency recovery charge)</t>
    <phoneticPr fontId="4"/>
  </si>
  <si>
    <t>Drayage
Surcharge</t>
    <phoneticPr fontId="4"/>
  </si>
  <si>
    <t>* per B/L　課税</t>
    <rPh sb="10" eb="12">
      <t>カゼイ</t>
    </rPh>
    <phoneticPr fontId="4"/>
  </si>
  <si>
    <t>DC FEE（*）</t>
    <phoneticPr fontId="4"/>
  </si>
  <si>
    <t>DOC. FEE(*)</t>
    <phoneticPr fontId="4"/>
  </si>
  <si>
    <t>日本⇒中国全航路 * per B/L</t>
    <rPh sb="0" eb="2">
      <t>ニホン</t>
    </rPh>
    <rPh sb="3" eb="5">
      <t>チュウゴク</t>
    </rPh>
    <rPh sb="5" eb="8">
      <t>ゼンコウロ</t>
    </rPh>
    <phoneticPr fontId="4"/>
  </si>
  <si>
    <t>at cost</t>
    <phoneticPr fontId="4"/>
  </si>
  <si>
    <t>DOC. FEE(*)</t>
    <phoneticPr fontId="4"/>
  </si>
  <si>
    <t>AFS(*)</t>
    <phoneticPr fontId="4"/>
  </si>
  <si>
    <t>LAEM CHABANG</t>
    <phoneticPr fontId="4"/>
  </si>
  <si>
    <t>船社</t>
    <rPh sb="0" eb="2">
      <t>センシャ</t>
    </rPh>
    <phoneticPr fontId="4"/>
  </si>
  <si>
    <t>ONE</t>
  </si>
  <si>
    <t>2－3</t>
    <phoneticPr fontId="4"/>
  </si>
  <si>
    <t>4</t>
    <phoneticPr fontId="4"/>
  </si>
  <si>
    <t>11-13</t>
    <phoneticPr fontId="4"/>
  </si>
  <si>
    <t>14</t>
    <phoneticPr fontId="4"/>
  </si>
  <si>
    <t>BANGKOK</t>
    <phoneticPr fontId="4"/>
  </si>
  <si>
    <t>TOKYO</t>
    <phoneticPr fontId="4"/>
  </si>
  <si>
    <t>NAGOYA</t>
    <phoneticPr fontId="4"/>
  </si>
  <si>
    <t>KOBE</t>
    <phoneticPr fontId="4"/>
  </si>
  <si>
    <t>VOY.NO.</t>
    <phoneticPr fontId="4"/>
  </si>
  <si>
    <t xml:space="preserve">LCL CONSOLIDATION SERVICE </t>
    <phoneticPr fontId="4"/>
  </si>
  <si>
    <t>BANGKOK</t>
    <phoneticPr fontId="4"/>
  </si>
  <si>
    <t>AM</t>
    <phoneticPr fontId="4"/>
  </si>
  <si>
    <t>AM</t>
    <phoneticPr fontId="4"/>
  </si>
  <si>
    <t>CFS CUT</t>
    <phoneticPr fontId="4"/>
  </si>
  <si>
    <t>ETD</t>
    <phoneticPr fontId="4"/>
  </si>
  <si>
    <t>NAGOYA 　◆</t>
    <phoneticPr fontId="4"/>
  </si>
  <si>
    <t>VOY.NO.</t>
    <phoneticPr fontId="4"/>
  </si>
  <si>
    <t>VESSEL</t>
    <phoneticPr fontId="4"/>
  </si>
  <si>
    <t>LCL CONSOLIDATION SERVICE</t>
    <phoneticPr fontId="4"/>
  </si>
  <si>
    <t>☆ BOOKING締め切りは CFS CUT前日とさせていただきます。</t>
    <phoneticPr fontId="163"/>
  </si>
  <si>
    <t>LAEM CHABANG</t>
    <phoneticPr fontId="4"/>
  </si>
  <si>
    <t>WK</t>
    <phoneticPr fontId="4"/>
  </si>
  <si>
    <t>ETD</t>
    <phoneticPr fontId="4"/>
  </si>
  <si>
    <t>CUT OFF</t>
    <phoneticPr fontId="4"/>
  </si>
  <si>
    <t>SHANGHAI</t>
    <phoneticPr fontId="4"/>
  </si>
  <si>
    <t>SHANGHAI</t>
    <phoneticPr fontId="4"/>
  </si>
  <si>
    <t>VESSEL NAME</t>
    <phoneticPr fontId="4"/>
  </si>
  <si>
    <t>LCL CONSOLIDATION SERVICE  from TOKYO</t>
    <phoneticPr fontId="4"/>
  </si>
  <si>
    <t xml:space="preserve">       &lt;&lt; PLACE OF RECEIPT : TOKYO / LOADING PORT : YOKOHAMA &gt;&gt;</t>
    <phoneticPr fontId="4"/>
  </si>
  <si>
    <t>AM</t>
    <phoneticPr fontId="4"/>
  </si>
  <si>
    <t>YOKOHAMA ETD</t>
    <phoneticPr fontId="4"/>
  </si>
  <si>
    <t>TOKYO CFS CUT</t>
    <phoneticPr fontId="4"/>
  </si>
  <si>
    <t>ETD</t>
    <phoneticPr fontId="4"/>
  </si>
  <si>
    <t>TOKYO</t>
    <phoneticPr fontId="4"/>
  </si>
  <si>
    <t>VESSEL</t>
    <phoneticPr fontId="4"/>
  </si>
  <si>
    <t xml:space="preserve">LCL CONSOLIDATION SERVICE </t>
    <phoneticPr fontId="4"/>
  </si>
  <si>
    <t>KEELUNG</t>
    <phoneticPr fontId="4"/>
  </si>
  <si>
    <t>CFS CUT</t>
    <phoneticPr fontId="4"/>
  </si>
  <si>
    <t>HONG KONG</t>
    <phoneticPr fontId="4"/>
  </si>
  <si>
    <t xml:space="preserve">LCL CONSOLIDATION SERVICE </t>
    <phoneticPr fontId="4"/>
  </si>
  <si>
    <t>PORT KELANG &amp; PENANG</t>
    <phoneticPr fontId="4"/>
  </si>
  <si>
    <t>ETD</t>
    <phoneticPr fontId="4"/>
  </si>
  <si>
    <t>CFS CUT</t>
    <phoneticPr fontId="4"/>
  </si>
  <si>
    <t>BUSAN</t>
    <phoneticPr fontId="4"/>
  </si>
  <si>
    <t>KOBE</t>
    <phoneticPr fontId="4"/>
  </si>
  <si>
    <t>LCL CONSOLIDATION SERVICE  from KOBE</t>
    <phoneticPr fontId="4"/>
  </si>
  <si>
    <t>BUSAN</t>
    <phoneticPr fontId="4"/>
  </si>
  <si>
    <t>VOY.NO.</t>
    <phoneticPr fontId="4"/>
  </si>
  <si>
    <t>2023/4/1 ETD～</t>
    <phoneticPr fontId="4"/>
  </si>
  <si>
    <t>2023/5/1～ (ETD ベース）</t>
    <phoneticPr fontId="4"/>
  </si>
  <si>
    <t>EFFECTIVE DATE</t>
    <phoneticPr fontId="4"/>
  </si>
  <si>
    <t>per RT</t>
    <phoneticPr fontId="4"/>
  </si>
  <si>
    <t>オセアニア</t>
    <phoneticPr fontId="4"/>
  </si>
  <si>
    <t>2021/9/1～ (ETD ベース）</t>
    <phoneticPr fontId="4"/>
  </si>
  <si>
    <t>オセアニア</t>
    <phoneticPr fontId="4"/>
  </si>
  <si>
    <t>2021/10/1～ (ETD ベース）</t>
    <phoneticPr fontId="4"/>
  </si>
  <si>
    <t>中東</t>
    <phoneticPr fontId="4"/>
  </si>
  <si>
    <t>オセアニア</t>
    <phoneticPr fontId="4"/>
  </si>
  <si>
    <t>2022/1/1～ (ETD ベース）</t>
    <phoneticPr fontId="4"/>
  </si>
  <si>
    <t>中東</t>
    <phoneticPr fontId="4"/>
  </si>
  <si>
    <t>2022/4/1～ (ETD ベース）</t>
    <phoneticPr fontId="4"/>
  </si>
  <si>
    <t>中東</t>
    <phoneticPr fontId="4"/>
  </si>
  <si>
    <t>2022/10/1～ (ETD ベース）</t>
    <phoneticPr fontId="4"/>
  </si>
  <si>
    <t>2023/1/1～ (ETD ベース）</t>
    <phoneticPr fontId="4"/>
  </si>
  <si>
    <t>2023/3/1～ (ETD ベース）</t>
    <phoneticPr fontId="4"/>
  </si>
  <si>
    <t>中東</t>
    <phoneticPr fontId="4"/>
  </si>
  <si>
    <t>オセアニア</t>
    <phoneticPr fontId="4"/>
  </si>
  <si>
    <t>2023/4/1～ (ETD ベース）</t>
    <phoneticPr fontId="4"/>
  </si>
  <si>
    <t>2023/7/1～ (ETD ベース）</t>
    <phoneticPr fontId="4"/>
  </si>
  <si>
    <t>2023/7/1 ETD～</t>
    <phoneticPr fontId="4"/>
  </si>
  <si>
    <t>2023/8/1～ (ETD ベース）</t>
    <phoneticPr fontId="4"/>
  </si>
  <si>
    <t>2023/10/1～ (ETD ベース）</t>
    <phoneticPr fontId="4"/>
  </si>
  <si>
    <t>2023/10/1 ETD～</t>
    <phoneticPr fontId="4"/>
  </si>
  <si>
    <t>2023/11/1～ (ETD ベース）</t>
    <phoneticPr fontId="4"/>
  </si>
  <si>
    <t>2024/2/1～ (ETD ベース）</t>
    <phoneticPr fontId="4"/>
  </si>
  <si>
    <t>弊社NVOCCへBOOKINGお申し込みいただく際、必要情報の不足等により手配がスムーズに進まず、 
BOOKINGの完了案内にお時間をいただいてしまうなどご迷惑をおかけするケースが散見されております。
スムーズな手配のため、以下の明細を添えてご依頼いただけますようご協力をお願い申し上げます。</t>
    <rPh sb="16" eb="17">
      <t>モウ</t>
    </rPh>
    <rPh sb="18" eb="19">
      <t>コ</t>
    </rPh>
    <phoneticPr fontId="4"/>
  </si>
  <si>
    <t>①</t>
  </si>
  <si>
    <t>②</t>
  </si>
  <si>
    <t>③</t>
  </si>
  <si>
    <t>④</t>
  </si>
  <si>
    <t>⑤</t>
  </si>
  <si>
    <t>指定実船社（指定のある場合、見積もりを取得した船社）</t>
  </si>
  <si>
    <t>⑥</t>
  </si>
  <si>
    <t>⑦</t>
  </si>
  <si>
    <t>希望本船、スケジュール</t>
  </si>
  <si>
    <t>⑨</t>
  </si>
  <si>
    <t>コンテナタイプ、および本数</t>
  </si>
  <si>
    <t>⑩</t>
  </si>
  <si>
    <t>⑪</t>
  </si>
  <si>
    <t>⑫</t>
  </si>
  <si>
    <t>⑬</t>
  </si>
  <si>
    <t>⑭</t>
  </si>
  <si>
    <t>⑮</t>
  </si>
  <si>
    <t>荷姿</t>
  </si>
  <si>
    <t>国内消防法該当品（該当の場合）</t>
  </si>
  <si>
    <t>⑯</t>
  </si>
  <si>
    <t>⑰</t>
    <phoneticPr fontId="4"/>
  </si>
  <si>
    <t>また、揚げ地側で荷受人様、到着通知人様に連絡がスムーズに取れるよう、連絡先の明記をいただけますようあわせてご協力お願い致します。</t>
    <phoneticPr fontId="4"/>
  </si>
  <si>
    <t>共通</t>
  </si>
  <si>
    <t>Ⓒ</t>
  </si>
  <si>
    <t>⑧</t>
  </si>
  <si>
    <t>北米向けAMS 貨物個数に関するご案内</t>
    <phoneticPr fontId="4"/>
  </si>
  <si>
    <t>記</t>
  </si>
  <si>
    <t>・AMS データーは本船船積 24 時間前までに米国税関へ送信が必須となります。</t>
    <phoneticPr fontId="4"/>
  </si>
  <si>
    <t>・税関へ送信する総個数はドックレシートに記載された総個数、荷姿が Pallet/Skid/Bundleの場合は
それらの内個数（最小外装梱包数）を申告致します。
  Pallet/Skid/Bundle の梱包形態は米国税関では認められておりません。</t>
    <phoneticPr fontId="4"/>
  </si>
  <si>
    <t>不明な点などございましたら、三井倉庫（株）NVO 推進課にお問い合わせいただきます様宜しくお願い申し上げます。</t>
    <phoneticPr fontId="4"/>
  </si>
  <si>
    <t>2024/5/1～ (ETD ベース）</t>
    <phoneticPr fontId="4"/>
  </si>
  <si>
    <t>MITSUI-SOKO CO.,LTD.</t>
    <phoneticPr fontId="4"/>
  </si>
  <si>
    <t>4．</t>
    <phoneticPr fontId="4"/>
  </si>
  <si>
    <t>5．</t>
    <phoneticPr fontId="4"/>
  </si>
  <si>
    <t>6．</t>
    <phoneticPr fontId="4"/>
  </si>
  <si>
    <t>2024/6/1～ (ETD ベース）</t>
    <phoneticPr fontId="4"/>
  </si>
  <si>
    <t>2024/6/1 ETD～</t>
    <phoneticPr fontId="4"/>
  </si>
  <si>
    <t>S/I作成時の注意事項</t>
    <rPh sb="3" eb="6">
      <t>サクセイジ</t>
    </rPh>
    <rPh sb="7" eb="11">
      <t>チュウイジコウ</t>
    </rPh>
    <phoneticPr fontId="4"/>
  </si>
  <si>
    <t>2024/7/1～ (ETD ベース）</t>
    <phoneticPr fontId="4"/>
  </si>
  <si>
    <t>2024/7/1 ETD～</t>
    <phoneticPr fontId="4"/>
  </si>
  <si>
    <r>
      <rPr>
        <sz val="10.5"/>
        <rFont val="ＭＳ Ｐゴシック"/>
        <family val="3"/>
        <charset val="128"/>
        <scheme val="minor"/>
      </rPr>
      <t>北米向けB/L 面上における個数表記及び米国税関への送信個数は下記の通りです。
正しい貨物個数を米国税関へ送付するため、ドックレシート、ACL  データー作成の際は十分ご注意いただけますようお願い申し上げます。</t>
    </r>
  </si>
  <si>
    <r>
      <rPr>
        <sz val="10.5"/>
        <rFont val="ＭＳ Ｐゴシック"/>
        <family val="3"/>
        <charset val="128"/>
        <scheme val="minor"/>
      </rPr>
      <t>・コンテナが複数ある場合は、コンテナ毎の総個数（Pallet/Skid/Bundle が含まれる際はそ
の内個数を合わせた総数）をCLP 欄にご記載ください。</t>
    </r>
  </si>
  <si>
    <r>
      <rPr>
        <sz val="10.5"/>
        <rFont val="ＭＳ Ｐゴシック"/>
        <family val="3"/>
        <charset val="128"/>
        <scheme val="minor"/>
      </rPr>
      <t>・CARGO  DESCRIPTION 欄の総個数は CLP 欄のコンテナ毎の総個数の合計になるよう
記載をお願い致します。</t>
    </r>
  </si>
  <si>
    <r>
      <rPr>
        <sz val="10.5"/>
        <rFont val="ＭＳ Ｐゴシック"/>
        <family val="3"/>
        <charset val="128"/>
        <scheme val="minor"/>
      </rPr>
      <t>（注）
書類提出期限後（米国税関への申告後）の内容訂正については、訂正費用が発生する場合がございます。（USD 50/BL）
また数量記載不備等により現地通関や配送に遅延が生じ、追加費用等が発生する場合もご
ざいますのでご留意ください。（船社デマレージ等の実費）</t>
    </r>
  </si>
  <si>
    <r>
      <rPr>
        <b/>
        <sz val="10.5"/>
        <rFont val="ＭＳ Ｐゴシック"/>
        <family val="3"/>
        <charset val="128"/>
        <scheme val="minor"/>
      </rPr>
      <t xml:space="preserve">
</t>
    </r>
    <r>
      <rPr>
        <b/>
        <u/>
        <sz val="12"/>
        <rFont val="ＭＳ Ｐゴシック"/>
        <family val="3"/>
        <charset val="128"/>
        <scheme val="minor"/>
      </rPr>
      <t>    BOOKING お申込み時の明細提供について</t>
    </r>
    <phoneticPr fontId="4"/>
  </si>
  <si>
    <r>
      <rPr>
        <b/>
        <u/>
        <sz val="10.5"/>
        <rFont val="ＭＳ Ｐゴシック"/>
        <family val="3"/>
        <charset val="128"/>
        <scheme val="minor"/>
      </rPr>
      <t>FCL  のBooking</t>
    </r>
  </si>
  <si>
    <r>
      <rPr>
        <sz val="10.5"/>
        <rFont val="ＭＳ Ｐゴシック"/>
        <family val="3"/>
        <charset val="128"/>
        <scheme val="minor"/>
      </rPr>
      <t>Shipper 名</t>
    </r>
  </si>
  <si>
    <r>
      <rPr>
        <sz val="10.5"/>
        <rFont val="ＭＳ Ｐゴシック"/>
        <family val="3"/>
        <charset val="128"/>
        <scheme val="minor"/>
      </rPr>
      <t>Consignee 名（ノミネーション案件の場合）</t>
    </r>
  </si>
  <si>
    <r>
      <rPr>
        <sz val="10.5"/>
        <rFont val="ＭＳ Ｐゴシック"/>
        <family val="3"/>
        <charset val="128"/>
        <scheme val="minor"/>
      </rPr>
      <t>乙仲
自社（三井倉庫）or  他社
(*)  海上運賃のお支払い条件確認のため。
--  原則、自社（三井倉庫）の場合、基本クレジット払い、
他社の場合はBL 発行時の都度払いとさせていただいております。</t>
    </r>
  </si>
  <si>
    <r>
      <rPr>
        <sz val="10.5"/>
        <rFont val="ＭＳ Ｐゴシック"/>
        <family val="3"/>
        <charset val="128"/>
        <scheme val="minor"/>
      </rPr>
      <t>お支払い条件
FREIGHT PREPAID / COLLECT</t>
    </r>
  </si>
  <si>
    <r>
      <rPr>
        <sz val="10.5"/>
        <rFont val="ＭＳ Ｐゴシック"/>
        <family val="3"/>
        <charset val="128"/>
        <scheme val="minor"/>
      </rPr>
      <t>輸送（Booking）範囲
Place of receipt / Place of loading Place of discharge / Place of Delivery</t>
    </r>
  </si>
  <si>
    <r>
      <rPr>
        <sz val="10.5"/>
        <rFont val="ＭＳ Ｐゴシック"/>
        <family val="3"/>
        <charset val="128"/>
        <scheme val="minor"/>
      </rPr>
      <t>具体的な品名  HS CODE</t>
    </r>
  </si>
  <si>
    <r>
      <rPr>
        <sz val="10.5"/>
        <rFont val="ＭＳ Ｐゴシック"/>
        <family val="3"/>
        <charset val="128"/>
        <scheme val="minor"/>
      </rPr>
      <t>重量（Booking 時の概算）
(注)  ONE  の欧州向けは Booking  時の重量と実重量の差が大きい場合、Penalty 発生の可能性がございます。</t>
    </r>
  </si>
  <si>
    <r>
      <rPr>
        <sz val="10.5"/>
        <rFont val="ＭＳ Ｐゴシック"/>
        <family val="3"/>
        <charset val="128"/>
        <scheme val="minor"/>
      </rPr>
      <t>BL/DEBIT NOTE 送付先（Booking 依頼者と異なる場合）</t>
    </r>
  </si>
  <si>
    <r>
      <rPr>
        <sz val="10.5"/>
        <rFont val="ＭＳ Ｐゴシック"/>
        <family val="3"/>
        <charset val="128"/>
        <scheme val="minor"/>
      </rPr>
      <t>危険品の場合
▪船社所定のフォームに危険品明細明記の上、ご提出ください。</t>
    </r>
  </si>
  <si>
    <r>
      <rPr>
        <sz val="10.5"/>
        <rFont val="ＭＳ Ｐゴシック"/>
        <family val="3"/>
        <charset val="128"/>
        <scheme val="minor"/>
      </rPr>
      <t>特殊コンテナの場合
▪コンテナ毎の梱包個数、重量、サイズ情報（Void 有無）
空バンピック予定日（希望がある場合）</t>
    </r>
  </si>
  <si>
    <r>
      <rPr>
        <sz val="10.5"/>
        <rFont val="ＭＳ Ｐゴシック"/>
        <family val="3"/>
        <charset val="128"/>
        <scheme val="minor"/>
      </rPr>
      <t>リーファーの場合
▪設定温度、ベンチレーション開閉有無、プレクール有無空バンピック予定日（希望がある場合）</t>
    </r>
  </si>
  <si>
    <r>
      <rPr>
        <sz val="10.5"/>
        <rFont val="ＭＳ Ｐゴシック"/>
        <family val="3"/>
        <charset val="128"/>
        <scheme val="minor"/>
      </rPr>
      <t>特記事項  (必要時)
例）クリーンバンリクエスト/アンダーデックリクエスト  etc.</t>
    </r>
  </si>
  <si>
    <r>
      <rPr>
        <b/>
        <u/>
        <sz val="10.5"/>
        <rFont val="ＭＳ Ｐゴシック"/>
        <family val="3"/>
        <charset val="128"/>
        <scheme val="minor"/>
      </rPr>
      <t>LCL  のBooking</t>
    </r>
  </si>
  <si>
    <r>
      <rPr>
        <sz val="10.5"/>
        <rFont val="ＭＳ Ｐゴシック"/>
        <family val="3"/>
        <charset val="128"/>
        <scheme val="minor"/>
      </rPr>
      <t>自社コンソリ or  指定 co-loader（指定のある場合、見積もりを取得
したco-loader）</t>
    </r>
  </si>
  <si>
    <r>
      <rPr>
        <sz val="10.5"/>
        <rFont val="ＭＳ Ｐゴシック"/>
        <family val="3"/>
        <charset val="128"/>
        <scheme val="minor"/>
      </rPr>
      <t>個数（Booking 時の概算）</t>
    </r>
  </si>
  <si>
    <r>
      <rPr>
        <sz val="10.5"/>
        <rFont val="ＭＳ Ｐゴシック"/>
        <family val="3"/>
        <charset val="128"/>
        <scheme val="minor"/>
      </rPr>
      <t>重量（Booking 時の概算）</t>
    </r>
  </si>
  <si>
    <r>
      <rPr>
        <sz val="10.5"/>
        <rFont val="ＭＳ Ｐゴシック"/>
        <family val="3"/>
        <charset val="128"/>
        <scheme val="minor"/>
      </rPr>
      <t>容積（Booking 時の概算）</t>
    </r>
  </si>
  <si>
    <r>
      <rPr>
        <sz val="10.5"/>
        <rFont val="ＭＳ Ｐゴシック"/>
        <family val="3"/>
        <charset val="128"/>
        <scheme val="minor"/>
      </rPr>
      <t>危険品の場合
▪co-loader 所定のフォームに危険品明細明記の上、ご提出ください。</t>
    </r>
  </si>
  <si>
    <r>
      <rPr>
        <sz val="10.5"/>
        <rFont val="ＭＳ Ｐゴシック"/>
        <family val="3"/>
        <charset val="128"/>
        <scheme val="minor"/>
      </rPr>
      <t>Free pick 手配有無  （手配有の場合）</t>
    </r>
  </si>
  <si>
    <r>
      <rPr>
        <sz val="10.5"/>
        <rFont val="ＭＳ Ｐゴシック"/>
        <family val="3"/>
        <charset val="128"/>
        <scheme val="minor"/>
      </rPr>
      <t>特記事項  (必要時)
例）段積み不可希望   etc.
段積み不可、長尺、背高貨物の場合、貨物のディメンションをご連絡
ください。</t>
    </r>
  </si>
  <si>
    <r>
      <rPr>
        <b/>
        <u/>
        <sz val="10.5"/>
        <rFont val="ＭＳ Ｐゴシック"/>
        <family val="3"/>
        <charset val="128"/>
        <scheme val="minor"/>
      </rPr>
      <t>（※）危険品の船積は積載承認に時間を要しますことご了承ください。</t>
    </r>
  </si>
  <si>
    <t>at cost</t>
    <phoneticPr fontId="4"/>
  </si>
  <si>
    <r>
      <t>●</t>
    </r>
    <r>
      <rPr>
        <sz val="8"/>
        <rFont val="ＭＳ Ｐゴシック"/>
        <family val="3"/>
        <charset val="128"/>
        <scheme val="minor"/>
      </rPr>
      <t>三井倉庫（株）名古屋港流通センター</t>
    </r>
    <phoneticPr fontId="4"/>
  </si>
  <si>
    <t>VESSEL</t>
    <phoneticPr fontId="4"/>
  </si>
  <si>
    <t>VOY.NO.</t>
    <phoneticPr fontId="4"/>
  </si>
  <si>
    <t>NAGOYA ◆</t>
    <phoneticPr fontId="4"/>
  </si>
  <si>
    <t>CFS CUT</t>
    <phoneticPr fontId="4"/>
  </si>
  <si>
    <t>ETD</t>
    <phoneticPr fontId="4"/>
  </si>
  <si>
    <t>ETD</t>
    <phoneticPr fontId="4"/>
  </si>
  <si>
    <r>
      <t>サービス改編によりLONG BEACH着の本船は無くなりました。　</t>
    </r>
    <r>
      <rPr>
        <b/>
        <sz val="10"/>
        <color indexed="10"/>
        <rFont val="ＭＳ Ｐゴシック"/>
        <family val="3"/>
        <charset val="128"/>
        <scheme val="minor"/>
      </rPr>
      <t>※2020.10月1日以降搬入分より名古屋の倉庫が変更となりました。</t>
    </r>
    <rPh sb="4" eb="6">
      <t>カイヘン</t>
    </rPh>
    <rPh sb="19" eb="20">
      <t>チャク</t>
    </rPh>
    <rPh sb="21" eb="23">
      <t>ホンセン</t>
    </rPh>
    <rPh sb="24" eb="25">
      <t>ナ</t>
    </rPh>
    <rPh sb="41" eb="42">
      <t>ガツ</t>
    </rPh>
    <rPh sb="43" eb="44">
      <t>ニチ</t>
    </rPh>
    <rPh sb="44" eb="46">
      <t>イコウ</t>
    </rPh>
    <rPh sb="46" eb="48">
      <t>ハンニュウ</t>
    </rPh>
    <rPh sb="48" eb="49">
      <t>ブン</t>
    </rPh>
    <rPh sb="51" eb="54">
      <t>ナゴヤ</t>
    </rPh>
    <rPh sb="55" eb="57">
      <t>ソウコ</t>
    </rPh>
    <rPh sb="58" eb="60">
      <t>ヘンコウ</t>
    </rPh>
    <phoneticPr fontId="4"/>
  </si>
  <si>
    <t>桐木</t>
    <rPh sb="0" eb="2">
      <t>キリキ</t>
    </rPh>
    <phoneticPr fontId="4"/>
  </si>
  <si>
    <t>濱</t>
    <rPh sb="0" eb="1">
      <t>ハマ</t>
    </rPh>
    <phoneticPr fontId="4"/>
  </si>
  <si>
    <t>2024/8/1～ (ETD ベース）</t>
    <phoneticPr fontId="4"/>
  </si>
  <si>
    <t>SHIPPER/CONSIGNEE/NOTIFY の住所、TEL、Email の記載
HS CODE (6 桁)の明記</t>
    <phoneticPr fontId="4"/>
  </si>
  <si>
    <t>シンガポール</t>
    <phoneticPr fontId="4"/>
  </si>
  <si>
    <r>
      <rPr>
        <sz val="10.5"/>
        <rFont val="ＭＳ Ｐゴシック"/>
        <family val="3"/>
        <charset val="128"/>
      </rPr>
      <t>CONSIGNEE/NOTIFY  の正式な名称、住所、TEL、Email or FAX、
PIC の記載</t>
    </r>
  </si>
  <si>
    <r>
      <rPr>
        <sz val="10.5"/>
        <rFont val="ＭＳ Ｐゴシック"/>
        <family val="3"/>
        <charset val="128"/>
      </rPr>
      <t>SHIPPER/CONSIGNEE のフルネーム、住所、TEL.FAX HS CODE（最低 4 桁）の記載
CONSIGNEE     TAX ID の明記</t>
    </r>
  </si>
  <si>
    <r>
      <rPr>
        <sz val="10.5"/>
        <rFont val="ＭＳ Ｐゴシック"/>
        <family val="3"/>
        <charset val="128"/>
      </rPr>
      <t>SHIPPER/CONSIGNEE のフルネーム、住所、TEL.FAX SHIPPER/CONSIGNEE のENTERPRISE CODE（企業コード）
HS CODE (6 桁)の明記</t>
    </r>
  </si>
  <si>
    <r>
      <rPr>
        <sz val="10.5"/>
        <rFont val="ＭＳ Ｐゴシック"/>
        <family val="3"/>
        <charset val="128"/>
      </rPr>
      <t>中国本土
(T/S 貨含む)</t>
    </r>
  </si>
  <si>
    <r>
      <rPr>
        <sz val="10.5"/>
        <rFont val="ＭＳ Ｐゴシック"/>
        <family val="3"/>
        <charset val="128"/>
      </rPr>
      <t>具体的な品名の明記
HS CODE (6 桁)の明記
CONSIGNEE/NOTIFY  の VAT NO 記載</t>
    </r>
  </si>
  <si>
    <r>
      <rPr>
        <sz val="10.5"/>
        <rFont val="ＭＳ Ｐゴシック"/>
        <family val="3"/>
        <charset val="128"/>
      </rPr>
      <t>SHIPPER/CONSIGNEE/NOTIFY  の正式な名称、住所の記載具体的な品名の明記
荷姿がPALLET/BUNDLE /SKID の場合は内個数の明記
HS CODE (6 桁)の明記</t>
    </r>
  </si>
  <si>
    <r>
      <rPr>
        <sz val="10.5"/>
        <rFont val="ＭＳ Ｐゴシック"/>
        <family val="3"/>
        <charset val="128"/>
      </rPr>
      <t>CONSIGNEE の正式名称と電話番号、及び  CNPJ CODE(納税者番
号)の明記</t>
    </r>
  </si>
  <si>
    <r>
      <rPr>
        <sz val="10.5"/>
        <rFont val="ＭＳ Ｐゴシック"/>
        <family val="3"/>
        <charset val="128"/>
      </rPr>
      <t>CONSIGNEE の電話番号と  TAX ID、HS CODE の明記</t>
    </r>
  </si>
  <si>
    <r>
      <rPr>
        <sz val="10.5"/>
        <rFont val="ＭＳ Ｐゴシック"/>
        <family val="3"/>
        <charset val="128"/>
      </rPr>
      <t>SHIPPER/CONSIGNEE/NOTIFY  の正式な名称、住所の記載
IEC(Import Export Code)の明記
*IEC-インドにおける輸出入者管理コード（数字 10 桁）
CONSIGNEE のGST IDENTIFICATION NO. (GSTIN)
輸入者の公式  E-MAIL  アドレス  (船社、税関とのやり取りに使用しているもの)
* CONSIGNEE のPAN(Permanent Account Number)
輸入者及びNOFITY の基本税務番号(恒久税務番号)、納税者番号
（数字 10 桁）
HS CODE (6 桁)の明記</t>
    </r>
  </si>
  <si>
    <r>
      <rPr>
        <sz val="10.5"/>
        <rFont val="ＭＳ Ｐゴシック"/>
        <family val="3"/>
        <charset val="128"/>
      </rPr>
      <t>荷姿がPACKAGE/PALLET/BUNDLE/SKID の場合は内個数の明記
CONSIGNEE/NOTIFY  の正式な名称、住所の記載</t>
    </r>
  </si>
  <si>
    <r>
      <rPr>
        <sz val="10.5"/>
        <rFont val="ＭＳ Ｐゴシック"/>
        <family val="3"/>
        <charset val="128"/>
      </rPr>
      <t>荷姿がPACKAGE の場合は内個数の明記/全貨物CASE MARK 情報</t>
    </r>
  </si>
  <si>
    <r>
      <rPr>
        <sz val="10.5"/>
        <rFont val="ＭＳ Ｐゴシック"/>
        <family val="3"/>
        <charset val="128"/>
      </rPr>
      <t>SHIPPER/CONSIGNEE/NOTIFY  の正式な名称、住所の記載
HS CODE (6 桁)の明記</t>
    </r>
  </si>
  <si>
    <r>
      <rPr>
        <sz val="10.5"/>
        <rFont val="ＭＳ Ｐゴシック"/>
        <family val="3"/>
        <charset val="128"/>
      </rPr>
      <t>マレーシア
(T/S 貨含む)</t>
    </r>
  </si>
  <si>
    <r>
      <rPr>
        <sz val="10.5"/>
        <rFont val="ＭＳ Ｐゴシック"/>
        <family val="3"/>
        <charset val="128"/>
      </rPr>
      <t>SHIPPER  の正式な名称、住所の記載
CONSIGNEE の正式な名称、住所の記載
HS CODE (6 桁)の明記</t>
    </r>
  </si>
  <si>
    <r>
      <rPr>
        <sz val="10.5"/>
        <rFont val="ＭＳ Ｐゴシック"/>
        <family val="3"/>
        <charset val="128"/>
      </rPr>
      <t>香港(T/S貨む)</t>
    </r>
  </si>
  <si>
    <r>
      <rPr>
        <b/>
        <sz val="10.5"/>
        <rFont val="ＭＳ Ｐゴシック"/>
        <family val="3"/>
        <charset val="128"/>
      </rPr>
      <t>記載(要注意)内容</t>
    </r>
  </si>
  <si>
    <r>
      <rPr>
        <sz val="10.5"/>
        <rFont val="ＭＳ Ｐゴシック"/>
        <family val="3"/>
        <charset val="128"/>
      </rPr>
      <t>Consignee /Notify の連絡先（担当者様、TEL#、Email など）</t>
    </r>
  </si>
  <si>
    <t>弊社NVOCCご利用時、CTBL作成用に差し入れをいただくSHIPPING INSTRUCTIONにつきまして、外地税関の規則、通達による必要項目等、記載されていないケースが散見されております。外地でのデーター不備におけるトラブルや、罰則回避、スムーズな貨物引渡しのため、SHIPPING INSTRUCTION作成の際には記載漏れのないよう、ご注意をお願い致します。</t>
    <phoneticPr fontId="4"/>
  </si>
  <si>
    <t>S/I (SHIPPING INSTRUCTION)作成に関するお願い</t>
    <phoneticPr fontId="4"/>
  </si>
  <si>
    <t>2024/11/1～ (ETD ベース）</t>
    <phoneticPr fontId="4"/>
  </si>
  <si>
    <t>東アジア（含む 香港、香港経由華南地区、華南地区（※厦門除く））、東南アジア向けについて</t>
    <rPh sb="0" eb="1">
      <t>ヒガシ</t>
    </rPh>
    <rPh sb="5" eb="6">
      <t>フク</t>
    </rPh>
    <rPh sb="8" eb="10">
      <t>ホンコン</t>
    </rPh>
    <rPh sb="11" eb="15">
      <t>ホンコンケイユ</t>
    </rPh>
    <rPh sb="15" eb="17">
      <t>カナン</t>
    </rPh>
    <rPh sb="17" eb="19">
      <t>チク</t>
    </rPh>
    <rPh sb="20" eb="24">
      <t>カナンチク</t>
    </rPh>
    <rPh sb="26" eb="28">
      <t>アモイ</t>
    </rPh>
    <rPh sb="28" eb="29">
      <t>ノゾ</t>
    </rPh>
    <rPh sb="33" eb="35">
      <t>トウナン</t>
    </rPh>
    <rPh sb="38" eb="39">
      <t>ム</t>
    </rPh>
    <phoneticPr fontId="4"/>
  </si>
  <si>
    <r>
      <t>東アジア</t>
    </r>
    <r>
      <rPr>
        <sz val="9"/>
        <color rgb="FFFF0000"/>
        <rFont val="ＭＳ Ｐゴシック"/>
        <family val="3"/>
        <charset val="128"/>
        <scheme val="minor"/>
      </rPr>
      <t>（含む 香港、香港経由華南地区、華南地区（※厦門除く））、</t>
    </r>
    <r>
      <rPr>
        <sz val="9"/>
        <color theme="1"/>
        <rFont val="ＭＳ Ｐゴシック"/>
        <family val="3"/>
        <charset val="128"/>
        <scheme val="minor"/>
      </rPr>
      <t>東南アジア向け</t>
    </r>
    <rPh sb="0" eb="1">
      <t>ヒガシ</t>
    </rPh>
    <rPh sb="33" eb="35">
      <t>トウナン</t>
    </rPh>
    <rPh sb="38" eb="39">
      <t>ム</t>
    </rPh>
    <phoneticPr fontId="4"/>
  </si>
  <si>
    <t>中国</t>
    <rPh sb="0" eb="2">
      <t>チュウゴク</t>
    </rPh>
    <phoneticPr fontId="4"/>
  </si>
  <si>
    <r>
      <t>東アジア</t>
    </r>
    <r>
      <rPr>
        <sz val="10"/>
        <color rgb="FFFF0000"/>
        <rFont val="ＭＳ Ｐゴシック"/>
        <family val="3"/>
        <charset val="128"/>
        <scheme val="minor"/>
      </rPr>
      <t>（含む 香港、香港経由華南地区、華南地区（※厦門除く））</t>
    </r>
    <rPh sb="0" eb="1">
      <t>ヒガシ</t>
    </rPh>
    <phoneticPr fontId="4"/>
  </si>
  <si>
    <t>2024/12/1～ (ETD ベース）</t>
    <phoneticPr fontId="4"/>
  </si>
  <si>
    <r>
      <t xml:space="preserve">欧州
</t>
    </r>
    <r>
      <rPr>
        <sz val="10.5"/>
        <color rgb="FFFF0000"/>
        <rFont val="ＭＳ Ｐゴシック"/>
        <family val="3"/>
        <charset val="128"/>
      </rPr>
      <t>EU27加盟国、北アイルランド、ノルウェー、スイス向け</t>
    </r>
    <phoneticPr fontId="4"/>
  </si>
  <si>
    <t xml:space="preserve">SHIPPERのフルネーム+完全な住所(国、都市、郵便番号)、　　　　
電話番号・メールアドレス
CONSIGNEEのフルネーム、EORI番号、完全な住所(国、都市、郵便番号)、電話番号・メールアドレス
具体的な品目の明記
HS CODE (6桁)の明記
無害化学品及び危険物化学品問わず、CUS CODE
**シッパー/コンサイニーが実際の売主/買主と相違する場合**
・実際の売主情報：売主名+完全な住所(国、都市、郵便番号)、
電話番号・メールアドレス
・実際の買主情報：EORI番号、買主名+完全な住所(国、都市、郵便番号)、電話番号・メールアドレス
</t>
    <phoneticPr fontId="4"/>
  </si>
  <si>
    <t>具体的な品名の明記
SHIPPER/CONSIGNEE/NOTIFY  の正式な名称、住所の記載
CONSIGNEE のTAX ID (16 桁)
HS CODE (6 桁)の明記</t>
    <phoneticPr fontId="4"/>
  </si>
  <si>
    <t>東アジア（含む 香港、香港経由華南地区、華南地区（※厦門除く））</t>
    <rPh sb="0" eb="1">
      <t>ヒガシ</t>
    </rPh>
    <phoneticPr fontId="4"/>
  </si>
  <si>
    <t>2025/2/1～ (ETD ベース）</t>
    <phoneticPr fontId="4"/>
  </si>
  <si>
    <t>2025/3/1 ETD～</t>
    <phoneticPr fontId="4"/>
  </si>
  <si>
    <t>YM IMMENSE</t>
  </si>
  <si>
    <t>ICS2 Filing Fee</t>
    <phoneticPr fontId="4"/>
  </si>
  <si>
    <t>2025/5/1～ (ETD ベース）</t>
    <phoneticPr fontId="4"/>
  </si>
  <si>
    <t>2025/7/1 ETD～</t>
    <phoneticPr fontId="4"/>
  </si>
  <si>
    <t>2025/8/1～ (ETD ベース）</t>
    <phoneticPr fontId="4"/>
  </si>
  <si>
    <t>AM</t>
    <phoneticPr fontId="4"/>
  </si>
  <si>
    <t>AM</t>
    <phoneticPr fontId="4"/>
  </si>
  <si>
    <t>INTERASIA TENACITY</t>
    <phoneticPr fontId="4"/>
  </si>
  <si>
    <t>WAN HAI 370</t>
    <phoneticPr fontId="4"/>
  </si>
  <si>
    <t>WAN HAI 368</t>
    <phoneticPr fontId="4"/>
  </si>
  <si>
    <t>AM</t>
    <phoneticPr fontId="4"/>
  </si>
  <si>
    <t>AM</t>
    <phoneticPr fontId="4"/>
  </si>
  <si>
    <t>HONOR OCEAN</t>
  </si>
  <si>
    <t>※ PENANG</t>
    <phoneticPr fontId="4"/>
  </si>
  <si>
    <t>※東京−ペナンは、PORT KELANGでリコンソリサービスとなります。</t>
    <rPh sb="1" eb="3">
      <t>トウキョウ</t>
    </rPh>
    <phoneticPr fontId="4"/>
  </si>
  <si>
    <t>DONGJIN FORTUNE</t>
    <phoneticPr fontId="4"/>
  </si>
  <si>
    <t>HONOR GLORY</t>
  </si>
  <si>
    <t>欧州</t>
    <rPh sb="0" eb="1">
      <t>オウシュウ</t>
    </rPh>
    <phoneticPr fontId="4"/>
  </si>
  <si>
    <t>RTM</t>
    <phoneticPr fontId="4"/>
  </si>
  <si>
    <t>ANR</t>
    <phoneticPr fontId="163"/>
  </si>
  <si>
    <t>HAM</t>
    <phoneticPr fontId="4"/>
  </si>
  <si>
    <t>SOU</t>
    <phoneticPr fontId="163"/>
  </si>
  <si>
    <t>LEH</t>
    <phoneticPr fontId="163"/>
  </si>
  <si>
    <t>NAME OF VESSEL</t>
    <phoneticPr fontId="4"/>
  </si>
  <si>
    <t>OSAKA</t>
    <phoneticPr fontId="163"/>
  </si>
  <si>
    <t>KOBE</t>
    <phoneticPr fontId="163"/>
  </si>
  <si>
    <t>ETA</t>
    <phoneticPr fontId="163"/>
  </si>
  <si>
    <t>ETD</t>
    <phoneticPr fontId="163"/>
  </si>
  <si>
    <t>喜望峰経由前提でのスケジュールとなります。</t>
    <phoneticPr fontId="4"/>
  </si>
  <si>
    <t>☆BOOKING締め切りは CFS CUT前日とさせていただきます。</t>
    <rPh sb="8" eb="9">
      <t>シ</t>
    </rPh>
    <rPh sb="10" eb="11">
      <t>キ</t>
    </rPh>
    <rPh sb="21" eb="23">
      <t>ゼンジツ</t>
    </rPh>
    <phoneticPr fontId="163"/>
  </si>
  <si>
    <t>＊上記以外の地域でもお受けできます。</t>
    <rPh sb="1" eb="3">
      <t>ジョウキ</t>
    </rPh>
    <rPh sb="3" eb="5">
      <t>イガイ</t>
    </rPh>
    <rPh sb="6" eb="8">
      <t>チイキ</t>
    </rPh>
    <rPh sb="10" eb="12">
      <t>オウ</t>
    </rPh>
    <phoneticPr fontId="163"/>
  </si>
  <si>
    <t xml:space="preserve">【欧州向／大阪CFS】 </t>
    <rPh sb="1" eb="3">
      <t>オウシュウ</t>
    </rPh>
    <rPh sb="3" eb="4">
      <t>ム</t>
    </rPh>
    <rPh sb="5" eb="7">
      <t>オオサカ</t>
    </rPh>
    <phoneticPr fontId="163"/>
  </si>
  <si>
    <t>山九(株) 南港物流グループ 大阪港総合流通センター係</t>
  </si>
  <si>
    <t>大阪市住之江区南港中7-3-109</t>
  </si>
  <si>
    <t>TEL：06-6614-3911／FAX：06-6614-4974</t>
    <phoneticPr fontId="4"/>
  </si>
  <si>
    <t>保税コード：4IWB8</t>
    <phoneticPr fontId="163"/>
  </si>
  <si>
    <t>【欧州向／神戸CFS】</t>
    <rPh sb="1" eb="3">
      <t>オウシュウ</t>
    </rPh>
    <rPh sb="3" eb="4">
      <t>ム</t>
    </rPh>
    <rPh sb="5" eb="7">
      <t>コウベ</t>
    </rPh>
    <phoneticPr fontId="163"/>
  </si>
  <si>
    <t>（株）ユニエックス  六甲アイランド CFS保税蔵地場</t>
    <rPh sb="11" eb="13">
      <t>ロッコウ</t>
    </rPh>
    <rPh sb="22" eb="24">
      <t>ホゼイ</t>
    </rPh>
    <rPh sb="24" eb="25">
      <t>クラ</t>
    </rPh>
    <rPh sb="25" eb="26">
      <t>チ</t>
    </rPh>
    <rPh sb="26" eb="27">
      <t>バ</t>
    </rPh>
    <phoneticPr fontId="163"/>
  </si>
  <si>
    <t>神戸市東灘区向洋町東4-15</t>
    <rPh sb="0" eb="3">
      <t>コウベシ</t>
    </rPh>
    <rPh sb="3" eb="6">
      <t>ヒガシナダク</t>
    </rPh>
    <rPh sb="6" eb="9">
      <t>コウヨウチョウ</t>
    </rPh>
    <rPh sb="9" eb="10">
      <t>ヒガシ</t>
    </rPh>
    <phoneticPr fontId="163"/>
  </si>
  <si>
    <t>TEL：078－857－7190／FAX：078－857－7187</t>
  </si>
  <si>
    <t>保税コード：3GW51</t>
  </si>
  <si>
    <t>【BOOKING窓口】</t>
  </si>
  <si>
    <t>三井倉庫九州（株）オペレーションセンター</t>
    <rPh sb="4" eb="6">
      <t>キュウシュウ</t>
    </rPh>
    <phoneticPr fontId="163"/>
  </si>
  <si>
    <t>TEL：093-288-5071／FAX：093-280-2231</t>
    <phoneticPr fontId="4"/>
  </si>
  <si>
    <t>ETA</t>
    <phoneticPr fontId="4"/>
  </si>
  <si>
    <t>ADDISON</t>
    <phoneticPr fontId="4"/>
  </si>
  <si>
    <t>0111W</t>
    <phoneticPr fontId="4"/>
  </si>
  <si>
    <r>
      <rPr>
        <sz val="10"/>
        <color rgb="FFFF0000"/>
        <rFont val="ＭＳ Ｐゴシック"/>
        <family val="3"/>
        <charset val="128"/>
        <scheme val="minor"/>
      </rPr>
      <t>TOKYO</t>
    </r>
    <r>
      <rPr>
        <sz val="10"/>
        <rFont val="ＭＳ Ｐゴシック"/>
        <family val="3"/>
        <charset val="128"/>
        <scheme val="minor"/>
      </rPr>
      <t>/</t>
    </r>
    <r>
      <rPr>
        <sz val="10"/>
        <color rgb="FF0070C0"/>
        <rFont val="ＭＳ Ｐゴシック"/>
        <family val="3"/>
        <charset val="128"/>
        <scheme val="minor"/>
      </rPr>
      <t>YOKOHAMA</t>
    </r>
    <phoneticPr fontId="4"/>
  </si>
  <si>
    <t>MAY. 2025</t>
    <phoneticPr fontId="163"/>
  </si>
  <si>
    <t>神戸積</t>
  </si>
  <si>
    <t>MITSUI SOKO SCM SERVICE</t>
    <phoneticPr fontId="163"/>
  </si>
  <si>
    <t>SAILING SCHEDULE</t>
    <phoneticPr fontId="163"/>
  </si>
  <si>
    <t>船名</t>
    <rPh sb="0" eb="2">
      <t>センメイ</t>
    </rPh>
    <phoneticPr fontId="4"/>
  </si>
  <si>
    <t>ETD KOBE</t>
    <phoneticPr fontId="4"/>
  </si>
  <si>
    <t>ETA
LAEM CHABANG</t>
    <phoneticPr fontId="4"/>
  </si>
  <si>
    <t>HMM INTEGRAL</t>
    <phoneticPr fontId="4"/>
  </si>
  <si>
    <t>0001W</t>
    <phoneticPr fontId="4"/>
  </si>
  <si>
    <t>MOL EXPERIENCE</t>
    <phoneticPr fontId="4"/>
  </si>
  <si>
    <t>0103W</t>
    <phoneticPr fontId="4"/>
  </si>
  <si>
    <t>NYK FUTAGO</t>
    <phoneticPr fontId="4"/>
  </si>
  <si>
    <t>0107W</t>
    <phoneticPr fontId="4"/>
  </si>
  <si>
    <t>NYK CONSTELLATION</t>
    <phoneticPr fontId="4"/>
  </si>
  <si>
    <t>ONE</t>
    <phoneticPr fontId="4"/>
  </si>
  <si>
    <t>三井倉庫九州（株）オペレーションセンター</t>
  </si>
  <si>
    <t>担当：伊美・濱・戸高</t>
    <rPh sb="3" eb="5">
      <t>イミ</t>
    </rPh>
    <rPh sb="6" eb="7">
      <t>ハマ</t>
    </rPh>
    <rPh sb="8" eb="10">
      <t>トダカ</t>
    </rPh>
    <phoneticPr fontId="163"/>
  </si>
  <si>
    <t>TEL：093-288-5071／FAX：093-280-2231</t>
    <phoneticPr fontId="163"/>
  </si>
  <si>
    <t>ブッキング受付：kyushunvoexp@mitsui-soko.co.jp</t>
    <rPh sb="5" eb="7">
      <t>ウケツケ</t>
    </rPh>
    <phoneticPr fontId="4"/>
  </si>
  <si>
    <t>【神戸CFS】</t>
  </si>
  <si>
    <t>三井倉庫（株）関西支社 ポートアイランド事務所  K-DIC倉庫</t>
    <phoneticPr fontId="4"/>
  </si>
  <si>
    <t>〒650-0045    兵庫県神戸市中央区港島8-2-1</t>
    <phoneticPr fontId="4"/>
  </si>
  <si>
    <t>担当：伊澤  TEL：078-306-2635／FAX：078-306-2636</t>
    <rPh sb="3" eb="5">
      <t>イザワ</t>
    </rPh>
    <phoneticPr fontId="4"/>
  </si>
  <si>
    <t>保税地域コード：3FW42</t>
    <phoneticPr fontId="4"/>
  </si>
  <si>
    <t>ADDISON</t>
  </si>
  <si>
    <t>SPIL KARTINI</t>
    <phoneticPr fontId="4"/>
  </si>
  <si>
    <t>YM IMPROVEMENT</t>
  </si>
  <si>
    <t>WAN HAI 358</t>
    <phoneticPr fontId="4"/>
  </si>
  <si>
    <t>YM IMMENSE</t>
    <phoneticPr fontId="4"/>
  </si>
  <si>
    <t>YM INCEPTION</t>
    <phoneticPr fontId="4"/>
  </si>
  <si>
    <t>WAN HAI 335</t>
    <phoneticPr fontId="4"/>
  </si>
  <si>
    <t>WAN HAI 357</t>
    <phoneticPr fontId="4"/>
  </si>
  <si>
    <t>IRENES RALLY</t>
  </si>
  <si>
    <t>NAVIOS VERDE</t>
  </si>
  <si>
    <t>ATHENS BRIDGE</t>
  </si>
  <si>
    <t>BEAR MOUNTAIN BRIDGE</t>
    <phoneticPr fontId="4"/>
  </si>
  <si>
    <t>MILD ORCHID</t>
  </si>
  <si>
    <t>INTERASIA TENACITY</t>
  </si>
  <si>
    <t>WAN HAI 357</t>
  </si>
  <si>
    <t>NO SERVICE</t>
    <phoneticPr fontId="4"/>
  </si>
  <si>
    <t>ARICA BRIDGE</t>
  </si>
  <si>
    <t>ARICA BRIDGE</t>
    <phoneticPr fontId="4"/>
  </si>
  <si>
    <t>EMMANUEL P</t>
  </si>
  <si>
    <t>NAVIOS CHRYSALIS</t>
  </si>
  <si>
    <t>187S</t>
  </si>
  <si>
    <t>VIA RTD：オランダ</t>
    <phoneticPr fontId="163"/>
  </si>
  <si>
    <t>MOL PROFICIENCY</t>
    <phoneticPr fontId="4"/>
  </si>
  <si>
    <t>ONE MATRIX</t>
    <phoneticPr fontId="4"/>
  </si>
  <si>
    <t>257E</t>
    <phoneticPr fontId="4"/>
  </si>
  <si>
    <t>NAGOYA TOWER</t>
    <phoneticPr fontId="4"/>
  </si>
  <si>
    <t>106S</t>
    <phoneticPr fontId="4"/>
  </si>
  <si>
    <t>OOCL NEW ZEALAND</t>
  </si>
  <si>
    <t>PHEN BASIN</t>
  </si>
  <si>
    <t>VANCOUVER</t>
  </si>
  <si>
    <t>YM INCEPTION</t>
  </si>
  <si>
    <t>411S</t>
    <phoneticPr fontId="4"/>
  </si>
  <si>
    <t xml:space="preserve">HORAI BRIDGE </t>
    <phoneticPr fontId="4"/>
  </si>
  <si>
    <t>MILD PEONY</t>
  </si>
  <si>
    <t>MILD JASMINE</t>
  </si>
  <si>
    <t>MILD ROSE</t>
  </si>
  <si>
    <t>S040</t>
  </si>
  <si>
    <t>S040</t>
    <phoneticPr fontId="4"/>
  </si>
  <si>
    <t>INTERASIA TRANSFORM</t>
  </si>
  <si>
    <t>WAN HAI 356</t>
  </si>
  <si>
    <t>S025</t>
    <phoneticPr fontId="4"/>
  </si>
  <si>
    <t>S018</t>
    <phoneticPr fontId="4"/>
  </si>
  <si>
    <t>SKIP(本船無し)</t>
  </si>
  <si>
    <t>★ 2026年11月号の配信:10/26(月）頃を予定しております。</t>
    <rPh sb="6" eb="7">
      <t>ネン</t>
    </rPh>
    <rPh sb="9" eb="10">
      <t>ツキ</t>
    </rPh>
    <rPh sb="21" eb="22">
      <t>ゲツ</t>
    </rPh>
    <phoneticPr fontId="4"/>
  </si>
  <si>
    <t>070W</t>
    <phoneticPr fontId="4"/>
  </si>
  <si>
    <t>292W</t>
    <phoneticPr fontId="4"/>
  </si>
  <si>
    <t>024W</t>
    <phoneticPr fontId="4"/>
  </si>
  <si>
    <t>072W</t>
    <phoneticPr fontId="4"/>
  </si>
  <si>
    <t>CMA CGM TANYA</t>
    <phoneticPr fontId="4"/>
  </si>
  <si>
    <t>0R11IW1MA</t>
    <phoneticPr fontId="4"/>
  </si>
  <si>
    <t>CMA CGM MEKONG</t>
    <phoneticPr fontId="4"/>
  </si>
  <si>
    <t>0R10OW1MA</t>
    <phoneticPr fontId="4"/>
  </si>
  <si>
    <t>CMA CGM RODOLPHE</t>
    <phoneticPr fontId="4"/>
  </si>
  <si>
    <t>0R11KW1MA</t>
    <phoneticPr fontId="4"/>
  </si>
  <si>
    <t xml:space="preserve">IRENES RALLY </t>
    <phoneticPr fontId="4"/>
  </si>
  <si>
    <t>ARICA BRIDGE</t>
    <phoneticPr fontId="4"/>
  </si>
  <si>
    <t>294W</t>
    <phoneticPr fontId="4"/>
  </si>
  <si>
    <t>069W</t>
  </si>
  <si>
    <t>291W</t>
  </si>
  <si>
    <t>023W</t>
  </si>
  <si>
    <t>071W</t>
  </si>
  <si>
    <t>018S</t>
  </si>
  <si>
    <t>293W</t>
  </si>
  <si>
    <t>188S</t>
  </si>
  <si>
    <t>担当：濱・早瀬・西岡</t>
    <rPh sb="3" eb="4">
      <t>ハマ</t>
    </rPh>
    <rPh sb="5" eb="7">
      <t>ハヤセ</t>
    </rPh>
    <rPh sb="8" eb="10">
      <t>ニシオカ</t>
    </rPh>
    <phoneticPr fontId="163"/>
  </si>
  <si>
    <t>ONE READINESS</t>
    <phoneticPr fontId="4"/>
  </si>
  <si>
    <t>014E</t>
    <phoneticPr fontId="4"/>
  </si>
  <si>
    <t>NAVIOS CYAN</t>
    <phoneticPr fontId="4"/>
  </si>
  <si>
    <t>004E</t>
    <phoneticPr fontId="4"/>
  </si>
  <si>
    <t>188E</t>
    <phoneticPr fontId="4"/>
  </si>
  <si>
    <t>ONE REASSURANCE</t>
    <phoneticPr fontId="4"/>
  </si>
  <si>
    <t>258E</t>
    <phoneticPr fontId="4"/>
  </si>
  <si>
    <t>YM COSMOS</t>
    <phoneticPr fontId="4"/>
  </si>
  <si>
    <t>192E</t>
    <phoneticPr fontId="4"/>
  </si>
  <si>
    <t>YM PLUM</t>
    <phoneticPr fontId="4"/>
  </si>
  <si>
    <t>197E</t>
    <phoneticPr fontId="4"/>
  </si>
  <si>
    <t>ONE MAJESTY</t>
    <phoneticPr fontId="4"/>
  </si>
  <si>
    <t>026E</t>
    <phoneticPr fontId="4"/>
  </si>
  <si>
    <t>CORNEILLE</t>
    <phoneticPr fontId="4"/>
  </si>
  <si>
    <t>MOL ENDOWMENT</t>
    <phoneticPr fontId="4"/>
  </si>
  <si>
    <t>033S</t>
    <phoneticPr fontId="4"/>
  </si>
  <si>
    <t>139S</t>
    <phoneticPr fontId="4"/>
  </si>
  <si>
    <t>020S</t>
    <phoneticPr fontId="4"/>
  </si>
  <si>
    <t>OOCL ZHOUSHAN</t>
  </si>
  <si>
    <t>299S</t>
  </si>
  <si>
    <t>171S</t>
  </si>
  <si>
    <t>134S</t>
  </si>
  <si>
    <t>060S</t>
  </si>
  <si>
    <t>HORAI BRIDGE</t>
  </si>
  <si>
    <t>229S</t>
  </si>
  <si>
    <t>229S</t>
    <phoneticPr fontId="4"/>
  </si>
  <si>
    <t>279S</t>
  </si>
  <si>
    <t>279S</t>
    <phoneticPr fontId="4"/>
  </si>
  <si>
    <t>252S</t>
    <phoneticPr fontId="4"/>
  </si>
  <si>
    <t>412S</t>
    <phoneticPr fontId="4"/>
  </si>
  <si>
    <t>251S</t>
    <phoneticPr fontId="4"/>
  </si>
  <si>
    <t>TS KOBE</t>
  </si>
  <si>
    <t>2620S</t>
  </si>
  <si>
    <t>TS INCHEON</t>
  </si>
  <si>
    <t>2621S</t>
  </si>
  <si>
    <t>2640S</t>
    <phoneticPr fontId="4"/>
  </si>
  <si>
    <t>2641S</t>
    <phoneticPr fontId="4"/>
  </si>
  <si>
    <t>2642S</t>
    <phoneticPr fontId="4"/>
  </si>
  <si>
    <t>2643S</t>
    <phoneticPr fontId="4"/>
  </si>
  <si>
    <t>2644S</t>
    <phoneticPr fontId="4"/>
  </si>
  <si>
    <t>S041</t>
    <phoneticPr fontId="4"/>
  </si>
  <si>
    <t>S033</t>
    <phoneticPr fontId="4"/>
  </si>
  <si>
    <t>S036</t>
    <phoneticPr fontId="4"/>
  </si>
  <si>
    <t>014S</t>
  </si>
  <si>
    <t>WAN HAI 335</t>
  </si>
  <si>
    <t>S018</t>
  </si>
  <si>
    <t>NAVIOS CHRYSALS</t>
  </si>
  <si>
    <t>NAVOS VERDE</t>
  </si>
  <si>
    <t>S026</t>
  </si>
  <si>
    <t>1190S</t>
  </si>
  <si>
    <t>S046</t>
  </si>
  <si>
    <t>015S</t>
  </si>
  <si>
    <t>AM</t>
    <phoneticPr fontId="4"/>
  </si>
  <si>
    <t>WAN HAI 353</t>
    <phoneticPr fontId="4"/>
  </si>
  <si>
    <t>S050</t>
    <phoneticPr fontId="4"/>
  </si>
  <si>
    <t>S026</t>
    <phoneticPr fontId="4"/>
  </si>
  <si>
    <t>横</t>
    <rPh sb="0" eb="1">
      <t>ヨコ</t>
    </rPh>
    <phoneticPr fontId="4"/>
  </si>
  <si>
    <t>0203N</t>
    <phoneticPr fontId="4"/>
  </si>
  <si>
    <t>0204N</t>
    <phoneticPr fontId="4"/>
  </si>
  <si>
    <t>0205N</t>
    <phoneticPr fontId="4"/>
  </si>
  <si>
    <t>0206N</t>
    <phoneticPr fontId="4"/>
  </si>
  <si>
    <t>0207N</t>
    <phoneticPr fontId="4"/>
  </si>
  <si>
    <t>2610W</t>
  </si>
  <si>
    <t>2642W</t>
  </si>
  <si>
    <t>2611W</t>
  </si>
  <si>
    <t>2643W</t>
  </si>
  <si>
    <t>2612W</t>
  </si>
  <si>
    <t>2644W</t>
  </si>
  <si>
    <t>2613W</t>
  </si>
  <si>
    <t>2645W</t>
  </si>
  <si>
    <t>2614W</t>
  </si>
  <si>
    <t>2646W</t>
  </si>
  <si>
    <t>2615W</t>
  </si>
  <si>
    <t>2647W</t>
  </si>
  <si>
    <t>2026/10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</si>
</sst>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0">
    <numFmt numFmtId="6" formatCode="&quot;¥&quot;#,##0;[Red]&quot;¥&quot;\-#,##0"/>
    <numFmt numFmtId="43" formatCode="_ * #,##0.00_ ;_ * \-#,##0.00_ ;_ * &quot;-&quot;??_ ;_ @_ "/>
    <numFmt numFmtId="176" formatCode="m/d"/>
    <numFmt numFmtId="177" formatCode="\-d"/>
    <numFmt numFmtId="178" formatCode="&quot;☆&quot;m/d"/>
    <numFmt numFmtId="179" formatCode="mmmm"/>
    <numFmt numFmtId="180" formatCode="mmm\.dd"/>
    <numFmt numFmtId="181" formatCode="&quot;作成日：　&quot;yyyy&quot;年&quot;mm&quot;月&quot;dd&quot;日&quot;"/>
    <numFmt numFmtId="182" formatCode="&quot;修正日：　&quot;yyyy&quot;年&quot;mm&quot;月&quot;dd&quot;日&quot;"/>
    <numFmt numFmtId="183" formatCode="\(\ mm/dd\ \)\ "/>
    <numFmt numFmtId="184" formatCode="&quot;R &quot;@"/>
    <numFmt numFmtId="185" formatCode="&quot;US$&quot;#,##0.00;\-&quot;US$&quot;#,##0.00"/>
    <numFmt numFmtId="186" formatCode="&quot;US$&quot;#,##0.00_);[Red]\(&quot;US$&quot;#,##0.00\)"/>
    <numFmt numFmtId="187" formatCode="\'yy/mmm/dd"/>
    <numFmt numFmtId="188" formatCode="[$JPY]\ #,##0.00_);[Red]\([$JPY]\ #,##0.00\)"/>
    <numFmt numFmtId="189" formatCode="[$JPY]\ #,##0_);[Red]\([$JPY]\ #,##0\)"/>
    <numFmt numFmtId="190" formatCode="[$JPY]\ #,##0;[Red][$JPY]\ \-#,##0"/>
    <numFmt numFmtId="191" formatCode="m/d;@"/>
    <numFmt numFmtId="192" formatCode="@\ \(&quot;*1&quot;\)"/>
    <numFmt numFmtId="193" formatCode="&quot;US$&quot;#,##0.00_);\(&quot;US$&quot;#,##0.00\)"/>
    <numFmt numFmtId="194" formatCode="0.0%;[Red]\(0.0%\)"/>
    <numFmt numFmtId="195" formatCode="#,##0.000"/>
    <numFmt numFmtId="196" formatCode="&quot;$&quot;#,##0;[Red]&quot;-$&quot;#,##0"/>
    <numFmt numFmtId="197" formatCode="#,##0\ ;\-#,##0\ ;&quot; -&quot;#\ ;@\ "/>
    <numFmt numFmtId="198" formatCode="&quot;$&quot;#,##0.00\ ;&quot;(£&quot;#,##0.00\)"/>
    <numFmt numFmtId="199" formatCode="&quot;$&quot;#,##0_);&quot;($&quot;#,##0\)"/>
    <numFmt numFmtId="200" formatCode="_-* #,##0.00&quot; ???&quot;_-;\-* #,##0.00&quot; ???&quot;_-;_-* \-??&quot; ???&quot;_-;_-@_-"/>
    <numFmt numFmtId="201" formatCode="&quot;$ &quot;#,##0.00;&quot;$ -&quot;#,##0.00"/>
    <numFmt numFmtId="202" formatCode="0.0%;\(0.0%\)"/>
    <numFmt numFmtId="203" formatCode="_ * #,##0_ ;_ * &quot;\\\\\\-&quot;#,##0_ ;_ * \-_ ;_ @_ "/>
    <numFmt numFmtId="204" formatCode="&quot;$&quot;0.00"/>
    <numFmt numFmtId="205" formatCode="&quot;$ &quot;#,##0;[Red]&quot;$ -&quot;#,##0"/>
    <numFmt numFmtId="206" formatCode="_-* #,##0.00&quot; €&quot;_-;\-* #,##0.00&quot; €&quot;_-;_-* \-??&quot; €&quot;_-;_-@_-"/>
    <numFmt numFmtId="207" formatCode="&quot;$&quot;#,##0.00;[Red]&quot;-$&quot;#,##0.00"/>
    <numFmt numFmtId="208" formatCode="&quot;$ &quot;#,##0;&quot;$ -&quot;#,##0"/>
    <numFmt numFmtId="209" formatCode="&quot;$&quot;#,##0\ ;&quot;($&quot;#,##0\)"/>
    <numFmt numFmtId="210" formatCode="_-* #,##0_-;\-* #,##0_-;_-* \-??_-;_-@_-"/>
    <numFmt numFmtId="211" formatCode="#,##0.00&quot; ??? &quot;;\-#,##0.00&quot; ??? &quot;;&quot; -&quot;#&quot; ??? &quot;;@\ "/>
    <numFmt numFmtId="212" formatCode="&quot;$&quot;#,##0.00_);&quot;(£&quot;#,##0.00\)"/>
    <numFmt numFmtId="213" formatCode="mmmm\-yy"/>
    <numFmt numFmtId="214" formatCode="_-* #,##0.00\ _€_-;\-* #,##0.00\ _€_-;_-* \-??\ _€_-;_-@_-"/>
    <numFmt numFmtId="215" formatCode="dd/mm/yyyy"/>
    <numFmt numFmtId="216" formatCode="\$#,##0.00_);&quot;(£&quot;#,##0.00\)"/>
    <numFmt numFmtId="217" formatCode="[$￥-411]#,##0;[Red]&quot;-&quot;[$￥-411]#,##0"/>
    <numFmt numFmtId="218" formatCode="mm/dd"/>
    <numFmt numFmtId="219" formatCode="0000"/>
    <numFmt numFmtId="220" formatCode="&quot;¥&quot;#,##0;[Red]&quot;¥&quot;#,##0"/>
    <numFmt numFmtId="221" formatCode="[$$-409]#,##0_);[Red]\([$$-409]#,##0\)"/>
    <numFmt numFmtId="222" formatCode="[$$-409]#,##0.0_);[Red]\([$$-409]#,##0.0\)"/>
    <numFmt numFmtId="223" formatCode="\(aaa\)"/>
  </numFmts>
  <fonts count="259">
    <font>
      <sz val="11"/>
      <name val="ＭＳ Ｐゴシック"/>
      <family val="3"/>
      <charset val="128"/>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3"/>
      <charset val="128"/>
    </font>
    <font>
      <u/>
      <sz val="8.25"/>
      <color indexed="12"/>
      <name val="ＭＳ Ｐゴシック"/>
      <family val="3"/>
      <charset val="128"/>
    </font>
    <font>
      <sz val="11"/>
      <color indexed="8"/>
      <name val="ＭＳ Ｐゴシック"/>
      <family val="3"/>
      <charset val="128"/>
    </font>
    <font>
      <b/>
      <sz val="11"/>
      <color indexed="9"/>
      <name val="ＭＳ Ｐゴシック"/>
      <family val="3"/>
      <charset val="128"/>
    </font>
    <font>
      <sz val="11"/>
      <color theme="1"/>
      <name val="ＭＳ Ｐゴシック"/>
      <family val="3"/>
      <charset val="128"/>
      <scheme val="minor"/>
    </font>
    <font>
      <sz val="11"/>
      <color theme="1"/>
      <name val="ＭＳ Ｐゴシック"/>
      <family val="2"/>
      <scheme val="minor"/>
    </font>
    <font>
      <sz val="10"/>
      <name val="Arial Greek"/>
      <charset val="161"/>
    </font>
    <font>
      <sz val="10"/>
      <name val="Arial"/>
      <family val="2"/>
    </font>
    <font>
      <sz val="10"/>
      <name val="Times New Roman"/>
      <family val="1"/>
    </font>
    <font>
      <sz val="11"/>
      <color indexed="8"/>
      <name val="Calibri"/>
      <family val="2"/>
    </font>
    <font>
      <sz val="11"/>
      <color indexed="9"/>
      <name val="Calibri"/>
      <family val="2"/>
    </font>
    <font>
      <sz val="10"/>
      <name val="MingLiU"/>
      <family val="3"/>
    </font>
    <font>
      <sz val="11"/>
      <color indexed="17"/>
      <name val="Calibri"/>
      <family val="2"/>
    </font>
    <font>
      <b/>
      <sz val="13"/>
      <color indexed="48"/>
      <name val="Calibri"/>
      <family val="2"/>
    </font>
    <font>
      <u/>
      <sz val="10"/>
      <color indexed="12"/>
      <name val="Arial"/>
      <family val="2"/>
    </font>
    <font>
      <sz val="11"/>
      <color indexed="62"/>
      <name val="Calibri"/>
      <family val="2"/>
    </font>
    <font>
      <b/>
      <sz val="12"/>
      <name val="Arial"/>
      <family val="2"/>
    </font>
    <font>
      <u/>
      <sz val="8"/>
      <color indexed="12"/>
      <name val="ＭＳ Ｐゴシック"/>
      <family val="3"/>
      <charset val="128"/>
    </font>
    <font>
      <sz val="11"/>
      <color indexed="8"/>
      <name val="宋体"/>
      <family val="3"/>
      <charset val="128"/>
    </font>
    <font>
      <u/>
      <sz val="11"/>
      <color theme="10"/>
      <name val="ＭＳ Ｐゴシック"/>
      <family val="2"/>
      <scheme val="minor"/>
    </font>
    <font>
      <sz val="8"/>
      <name val="Arial"/>
      <family val="2"/>
    </font>
    <font>
      <b/>
      <sz val="11"/>
      <color indexed="48"/>
      <name val="Calibri"/>
      <family val="2"/>
    </font>
    <font>
      <b/>
      <sz val="15"/>
      <color indexed="48"/>
      <name val="Calibri"/>
      <family val="2"/>
    </font>
    <font>
      <sz val="10"/>
      <color indexed="8"/>
      <name val="MS Sans Serif"/>
      <family val="2"/>
    </font>
    <font>
      <sz val="11"/>
      <color indexed="20"/>
      <name val="Calibri"/>
      <family val="2"/>
    </font>
    <font>
      <b/>
      <sz val="11"/>
      <color indexed="60"/>
      <name val="Calibri"/>
      <family val="2"/>
    </font>
    <font>
      <sz val="12"/>
      <color indexed="8"/>
      <name val="新細明體"/>
      <family val="1"/>
    </font>
    <font>
      <b/>
      <sz val="11"/>
      <name val="Times New Roman"/>
      <family val="1"/>
    </font>
    <font>
      <sz val="11"/>
      <color theme="0"/>
      <name val="ＭＳ Ｐゴシック"/>
      <family val="2"/>
      <scheme val="minor"/>
    </font>
    <font>
      <sz val="11"/>
      <color indexed="60"/>
      <name val="Calibri"/>
      <family val="2"/>
    </font>
    <font>
      <sz val="11"/>
      <color rgb="FFFF0000"/>
      <name val="ＭＳ Ｐゴシック"/>
      <family val="2"/>
      <scheme val="minor"/>
    </font>
    <font>
      <b/>
      <sz val="11"/>
      <color indexed="9"/>
      <name val="Calibri"/>
      <family val="2"/>
    </font>
    <font>
      <b/>
      <sz val="11"/>
      <color indexed="63"/>
      <name val="Calibri"/>
      <family val="2"/>
    </font>
    <font>
      <sz val="10"/>
      <color indexed="8"/>
      <name val="Arial"/>
      <family val="2"/>
    </font>
    <font>
      <u/>
      <sz val="10"/>
      <color indexed="14"/>
      <name val="MS Sans Serif"/>
      <family val="2"/>
    </font>
    <font>
      <sz val="11"/>
      <color indexed="8"/>
      <name val="宋体"/>
      <family val="3"/>
      <charset val="255"/>
    </font>
    <font>
      <b/>
      <sz val="11"/>
      <color theme="0"/>
      <name val="ＭＳ Ｐゴシック"/>
      <family val="2"/>
      <scheme val="minor"/>
    </font>
    <font>
      <i/>
      <sz val="11"/>
      <color indexed="23"/>
      <name val="Calibri"/>
      <family val="2"/>
    </font>
    <font>
      <u/>
      <sz val="7.15"/>
      <color indexed="12"/>
      <name val="宋体"/>
      <family val="3"/>
      <charset val="255"/>
    </font>
    <font>
      <b/>
      <sz val="18"/>
      <color indexed="48"/>
      <name val="Cambria"/>
      <family val="1"/>
    </font>
    <font>
      <sz val="11"/>
      <color indexed="59"/>
      <name val="Calibri"/>
      <family val="2"/>
    </font>
    <font>
      <sz val="8"/>
      <color theme="1"/>
      <name val="Verdana"/>
      <family val="2"/>
    </font>
    <font>
      <b/>
      <sz val="11"/>
      <color theme="3"/>
      <name val="ＭＳ Ｐゴシック"/>
      <family val="2"/>
      <scheme val="minor"/>
    </font>
    <font>
      <b/>
      <sz val="11"/>
      <color theme="1"/>
      <name val="ＭＳ Ｐゴシック"/>
      <family val="2"/>
      <scheme val="minor"/>
    </font>
    <font>
      <b/>
      <sz val="11"/>
      <color indexed="8"/>
      <name val="Calibri"/>
      <family val="2"/>
    </font>
    <font>
      <sz val="10"/>
      <name val="MS Sans Serif"/>
      <family val="2"/>
    </font>
    <font>
      <b/>
      <sz val="11"/>
      <color rgb="FF3F3F3F"/>
      <name val="ＭＳ Ｐゴシック"/>
      <family val="2"/>
      <scheme val="minor"/>
    </font>
    <font>
      <sz val="11"/>
      <color indexed="10"/>
      <name val="Calibri"/>
      <family val="2"/>
    </font>
    <font>
      <sz val="18"/>
      <color theme="3"/>
      <name val="ＭＳ Ｐゴシック"/>
      <family val="1"/>
      <scheme val="major"/>
    </font>
    <font>
      <sz val="11"/>
      <color rgb="FF9C5700"/>
      <name val="ＭＳ Ｐゴシック"/>
      <family val="2"/>
      <scheme val="minor"/>
    </font>
    <font>
      <u/>
      <sz val="9.9"/>
      <color indexed="12"/>
      <name val="ＭＳ Ｐゴシック"/>
      <family val="3"/>
      <charset val="128"/>
    </font>
    <font>
      <sz val="11"/>
      <color rgb="FFFA7D00"/>
      <name val="ＭＳ Ｐゴシック"/>
      <family val="2"/>
      <scheme val="minor"/>
    </font>
    <font>
      <sz val="11"/>
      <color rgb="FF9C0006"/>
      <name val="ＭＳ Ｐゴシック"/>
      <family val="2"/>
      <scheme val="minor"/>
    </font>
    <font>
      <sz val="12"/>
      <name val="新細明體"/>
      <family val="1"/>
    </font>
    <font>
      <b/>
      <sz val="11"/>
      <color rgb="FFFA7D00"/>
      <name val="ＭＳ Ｐゴシック"/>
      <family val="2"/>
      <scheme val="minor"/>
    </font>
    <font>
      <b/>
      <sz val="15"/>
      <color theme="3"/>
      <name val="ＭＳ Ｐゴシック"/>
      <family val="2"/>
      <scheme val="minor"/>
    </font>
    <font>
      <b/>
      <sz val="13"/>
      <color theme="3"/>
      <name val="ＭＳ Ｐゴシック"/>
      <family val="2"/>
      <scheme val="minor"/>
    </font>
    <font>
      <i/>
      <sz val="11"/>
      <color rgb="FF7F7F7F"/>
      <name val="ＭＳ Ｐゴシック"/>
      <family val="2"/>
      <scheme val="minor"/>
    </font>
    <font>
      <sz val="11"/>
      <color rgb="FF3F3F76"/>
      <name val="ＭＳ Ｐゴシック"/>
      <family val="2"/>
      <scheme val="minor"/>
    </font>
    <font>
      <sz val="11"/>
      <color rgb="FF006100"/>
      <name val="ＭＳ Ｐゴシック"/>
      <family val="2"/>
      <scheme val="minor"/>
    </font>
    <font>
      <sz val="11"/>
      <name val="돋움"/>
      <family val="2"/>
    </font>
    <font>
      <sz val="11"/>
      <color theme="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b/>
      <sz val="11"/>
      <color theme="0"/>
      <name val="ＭＳ Ｐゴシック"/>
      <family val="3"/>
      <charset val="128"/>
      <scheme val="minor"/>
    </font>
    <font>
      <sz val="10"/>
      <name val="Arial Greek"/>
      <family val="2"/>
      <charset val="161"/>
    </font>
    <font>
      <i/>
      <sz val="11"/>
      <color rgb="FF7F7F7F"/>
      <name val="ＭＳ Ｐゴシック"/>
      <family val="3"/>
      <charset val="128"/>
      <scheme val="minor"/>
    </font>
    <font>
      <sz val="11"/>
      <color rgb="FF0061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sz val="11"/>
      <color rgb="FF3F3F76"/>
      <name val="ＭＳ Ｐゴシック"/>
      <family val="3"/>
      <charset val="128"/>
      <scheme val="minor"/>
    </font>
    <font>
      <sz val="11"/>
      <color rgb="FFFA7D00"/>
      <name val="ＭＳ Ｐゴシック"/>
      <family val="3"/>
      <charset val="128"/>
      <scheme val="minor"/>
    </font>
    <font>
      <sz val="11"/>
      <color rgb="FF9C6500"/>
      <name val="ＭＳ Ｐゴシック"/>
      <family val="3"/>
      <charset val="128"/>
      <scheme val="minor"/>
    </font>
    <font>
      <b/>
      <sz val="11"/>
      <color rgb="FF3F3F3F"/>
      <name val="ＭＳ Ｐゴシック"/>
      <family val="3"/>
      <charset val="128"/>
      <scheme val="minor"/>
    </font>
    <font>
      <b/>
      <sz val="18"/>
      <color theme="3"/>
      <name val="ＭＳ Ｐゴシック"/>
      <family val="3"/>
      <charset val="128"/>
      <scheme val="major"/>
    </font>
    <font>
      <b/>
      <sz val="11"/>
      <color theme="1"/>
      <name val="ＭＳ Ｐゴシック"/>
      <family val="3"/>
      <charset val="128"/>
      <scheme val="minor"/>
    </font>
    <font>
      <sz val="11"/>
      <color rgb="FFFF0000"/>
      <name val="ＭＳ Ｐゴシック"/>
      <family val="3"/>
      <charset val="128"/>
      <scheme val="minor"/>
    </font>
    <font>
      <sz val="18"/>
      <color theme="3"/>
      <name val="ＭＳ Ｐゴシック"/>
      <family val="3"/>
      <charset val="128"/>
      <scheme val="major"/>
    </font>
    <font>
      <sz val="11"/>
      <color rgb="FF9C5700"/>
      <name val="ＭＳ Ｐゴシック"/>
      <family val="3"/>
      <charset val="128"/>
      <scheme val="minor"/>
    </font>
    <font>
      <sz val="10"/>
      <name val="MingLiU"/>
      <family val="3"/>
      <charset val="136"/>
    </font>
    <font>
      <sz val="12"/>
      <color indexed="9"/>
      <name val="新細明體"/>
      <family val="1"/>
    </font>
    <font>
      <sz val="11"/>
      <color indexed="9"/>
      <name val="宋体"/>
      <family val="3"/>
      <charset val="255"/>
    </font>
    <font>
      <sz val="12"/>
      <color indexed="20"/>
      <name val="新細明體"/>
      <family val="1"/>
    </font>
    <font>
      <b/>
      <sz val="12"/>
      <color indexed="52"/>
      <name val="新細明體"/>
      <family val="1"/>
    </font>
    <font>
      <b/>
      <sz val="12"/>
      <color indexed="9"/>
      <name val="新細明體"/>
      <family val="1"/>
    </font>
    <font>
      <i/>
      <sz val="12"/>
      <color indexed="23"/>
      <name val="新細明體"/>
      <family val="1"/>
    </font>
    <font>
      <sz val="11"/>
      <color indexed="17"/>
      <name val="宋体"/>
      <family val="3"/>
      <charset val="255"/>
    </font>
    <font>
      <b/>
      <sz val="15"/>
      <color indexed="56"/>
      <name val="新細明體"/>
      <family val="1"/>
    </font>
    <font>
      <b/>
      <sz val="13"/>
      <color indexed="56"/>
      <name val="新細明體"/>
      <family val="1"/>
    </font>
    <font>
      <b/>
      <sz val="11"/>
      <color indexed="56"/>
      <name val="新細明體"/>
      <family val="1"/>
    </font>
    <font>
      <sz val="12"/>
      <color indexed="62"/>
      <name val="新細明體"/>
      <family val="1"/>
    </font>
    <font>
      <sz val="12"/>
      <color indexed="52"/>
      <name val="新細明體"/>
      <family val="1"/>
    </font>
    <font>
      <sz val="12"/>
      <color indexed="60"/>
      <name val="新細明體"/>
      <family val="1"/>
    </font>
    <font>
      <b/>
      <sz val="12"/>
      <color indexed="63"/>
      <name val="新細明體"/>
      <family val="1"/>
    </font>
    <font>
      <sz val="10"/>
      <name val="Helv"/>
      <family val="2"/>
    </font>
    <font>
      <b/>
      <sz val="18"/>
      <color indexed="56"/>
      <name val="新細明體"/>
      <family val="1"/>
    </font>
    <font>
      <b/>
      <sz val="12"/>
      <color indexed="8"/>
      <name val="新細明體"/>
      <family val="1"/>
    </font>
    <font>
      <sz val="12"/>
      <color indexed="10"/>
      <name val="新細明體"/>
      <family val="1"/>
    </font>
    <font>
      <sz val="11"/>
      <color theme="1"/>
      <name val="ＭＳ Ｐゴシック"/>
      <family val="3"/>
      <charset val="128"/>
    </font>
    <font>
      <u/>
      <sz val="11"/>
      <color indexed="9"/>
      <name val="ＭＳ Ｐゴシック"/>
      <family val="3"/>
      <charset val="128"/>
    </font>
    <font>
      <i/>
      <sz val="11"/>
      <color indexed="23"/>
      <name val="宋体"/>
      <family val="3"/>
      <charset val="255"/>
    </font>
    <font>
      <sz val="11"/>
      <color indexed="10"/>
      <name val="宋体"/>
      <family val="3"/>
      <charset val="255"/>
    </font>
    <font>
      <sz val="11"/>
      <color indexed="20"/>
      <name val="宋体"/>
      <family val="3"/>
      <charset val="255"/>
    </font>
    <font>
      <sz val="12"/>
      <name val="宋体"/>
      <family val="3"/>
      <charset val="255"/>
    </font>
    <font>
      <b/>
      <sz val="18"/>
      <color indexed="56"/>
      <name val="宋体"/>
      <family val="3"/>
      <charset val="255"/>
    </font>
    <font>
      <b/>
      <sz val="15"/>
      <color indexed="56"/>
      <name val="宋体"/>
      <family val="3"/>
      <charset val="255"/>
    </font>
    <font>
      <b/>
      <sz val="13"/>
      <color indexed="56"/>
      <name val="宋体"/>
      <family val="3"/>
      <charset val="255"/>
    </font>
    <font>
      <b/>
      <sz val="11"/>
      <color indexed="56"/>
      <name val="宋体"/>
      <family val="3"/>
      <charset val="255"/>
    </font>
    <font>
      <b/>
      <sz val="11"/>
      <color indexed="9"/>
      <name val="宋体"/>
      <family val="3"/>
      <charset val="255"/>
    </font>
    <font>
      <b/>
      <sz val="11"/>
      <color indexed="8"/>
      <name val="宋体"/>
      <family val="3"/>
      <charset val="255"/>
    </font>
    <font>
      <b/>
      <sz val="11"/>
      <color indexed="52"/>
      <name val="宋体"/>
      <family val="3"/>
      <charset val="255"/>
    </font>
    <font>
      <b/>
      <sz val="11"/>
      <color indexed="63"/>
      <name val="宋体"/>
      <family val="3"/>
      <charset val="255"/>
    </font>
    <font>
      <sz val="11"/>
      <color indexed="62"/>
      <name val="宋体"/>
      <family val="3"/>
      <charset val="255"/>
    </font>
    <font>
      <sz val="11"/>
      <color indexed="60"/>
      <name val="宋体"/>
      <family val="3"/>
      <charset val="255"/>
    </font>
    <font>
      <sz val="11"/>
      <color indexed="52"/>
      <name val="宋体"/>
      <family val="3"/>
      <charset val="255"/>
    </font>
    <font>
      <sz val="12"/>
      <color indexed="20"/>
      <name val="新細明體"/>
      <family val="1"/>
      <charset val="136"/>
    </font>
    <font>
      <u/>
      <sz val="11"/>
      <color theme="10"/>
      <name val="ＭＳ Ｐゴシック"/>
      <family val="3"/>
      <charset val="128"/>
      <scheme val="minor"/>
    </font>
    <font>
      <sz val="11"/>
      <color indexed="8"/>
      <name val="Yu Gothic"/>
      <family val="3"/>
      <charset val="128"/>
    </font>
    <font>
      <sz val="11"/>
      <color indexed="9"/>
      <name val="ＭＳ Ｐゴシック"/>
      <family val="3"/>
      <charset val="128"/>
    </font>
    <font>
      <sz val="11"/>
      <color indexed="9"/>
      <name val="Yu Gothic"/>
      <family val="3"/>
      <charset val="128"/>
    </font>
    <font>
      <sz val="11"/>
      <color indexed="20"/>
      <name val="ＭＳ Ｐゴシック"/>
      <family val="3"/>
      <charset val="128"/>
    </font>
    <font>
      <sz val="11"/>
      <color indexed="20"/>
      <name val="Yu Gothic"/>
      <family val="3"/>
      <charset val="128"/>
    </font>
    <font>
      <b/>
      <sz val="11"/>
      <color indexed="52"/>
      <name val="ＭＳ Ｐゴシック"/>
      <family val="3"/>
      <charset val="128"/>
    </font>
    <font>
      <b/>
      <sz val="11"/>
      <color indexed="52"/>
      <name val="Yu Gothic"/>
      <family val="3"/>
      <charset val="128"/>
    </font>
    <font>
      <b/>
      <sz val="11"/>
      <color indexed="9"/>
      <name val="Yu Gothic"/>
      <family val="3"/>
      <charset val="128"/>
    </font>
    <font>
      <i/>
      <sz val="11"/>
      <color indexed="23"/>
      <name val="ＭＳ Ｐゴシック"/>
      <family val="3"/>
      <charset val="128"/>
    </font>
    <font>
      <i/>
      <sz val="11"/>
      <color indexed="23"/>
      <name val="Yu Gothic"/>
      <family val="3"/>
      <charset val="128"/>
    </font>
    <font>
      <u/>
      <sz val="10"/>
      <color indexed="36"/>
      <name val="Arial"/>
      <family val="2"/>
    </font>
    <font>
      <sz val="11"/>
      <color indexed="17"/>
      <name val="ＭＳ Ｐゴシック"/>
      <family val="3"/>
      <charset val="128"/>
    </font>
    <font>
      <sz val="11"/>
      <color indexed="17"/>
      <name val="Yu Gothic"/>
      <family val="3"/>
      <charset val="128"/>
    </font>
    <font>
      <b/>
      <i/>
      <sz val="16"/>
      <color indexed="8"/>
      <name val="Arial"/>
      <family val="2"/>
    </font>
    <font>
      <b/>
      <sz val="15"/>
      <color indexed="56"/>
      <name val="ＭＳ Ｐゴシック"/>
      <family val="3"/>
      <charset val="128"/>
    </font>
    <font>
      <b/>
      <sz val="18"/>
      <name val="Arial"/>
      <family val="2"/>
    </font>
    <font>
      <b/>
      <sz val="15"/>
      <color indexed="54"/>
      <name val="Yu Gothic"/>
      <family val="3"/>
      <charset val="128"/>
    </font>
    <font>
      <b/>
      <sz val="13"/>
      <color indexed="56"/>
      <name val="ＭＳ Ｐゴシック"/>
      <family val="3"/>
      <charset val="128"/>
    </font>
    <font>
      <b/>
      <sz val="13"/>
      <color indexed="54"/>
      <name val="Yu Gothic"/>
      <family val="3"/>
      <charset val="128"/>
    </font>
    <font>
      <b/>
      <sz val="11"/>
      <color indexed="56"/>
      <name val="ＭＳ Ｐゴシック"/>
      <family val="3"/>
      <charset val="128"/>
    </font>
    <font>
      <b/>
      <sz val="11"/>
      <color indexed="54"/>
      <name val="Yu Gothic"/>
      <family val="3"/>
      <charset val="128"/>
    </font>
    <font>
      <u/>
      <sz val="11"/>
      <color indexed="12"/>
      <name val="ＭＳ Ｐゴシック"/>
      <family val="3"/>
      <charset val="128"/>
    </font>
    <font>
      <u/>
      <sz val="11"/>
      <color indexed="30"/>
      <name val="Yu Gothic"/>
      <family val="3"/>
      <charset val="128"/>
    </font>
    <font>
      <sz val="11"/>
      <color indexed="62"/>
      <name val="ＭＳ Ｐゴシック"/>
      <family val="3"/>
      <charset val="128"/>
    </font>
    <font>
      <sz val="11"/>
      <color indexed="62"/>
      <name val="Yu Gothic"/>
      <family val="3"/>
      <charset val="128"/>
    </font>
    <font>
      <sz val="11"/>
      <color indexed="52"/>
      <name val="ＭＳ Ｐゴシック"/>
      <family val="3"/>
      <charset val="128"/>
    </font>
    <font>
      <sz val="11"/>
      <color indexed="52"/>
      <name val="Yu Gothic"/>
      <family val="3"/>
      <charset val="128"/>
    </font>
    <font>
      <sz val="11"/>
      <color indexed="60"/>
      <name val="ＭＳ Ｐゴシック"/>
      <family val="3"/>
      <charset val="128"/>
    </font>
    <font>
      <sz val="11"/>
      <color indexed="60"/>
      <name val="Yu Gothic"/>
      <family val="3"/>
      <charset val="128"/>
    </font>
    <font>
      <b/>
      <sz val="11"/>
      <color indexed="63"/>
      <name val="ＭＳ Ｐゴシック"/>
      <family val="3"/>
      <charset val="128"/>
    </font>
    <font>
      <b/>
      <sz val="11"/>
      <color indexed="63"/>
      <name val="Yu Gothic"/>
      <family val="3"/>
      <charset val="128"/>
    </font>
    <font>
      <b/>
      <i/>
      <u/>
      <sz val="11"/>
      <color indexed="8"/>
      <name val="Arial"/>
      <family val="2"/>
    </font>
    <font>
      <sz val="10"/>
      <name val="Arial Greek"/>
      <family val="2"/>
    </font>
    <font>
      <sz val="11"/>
      <color rgb="FF000000"/>
      <name val="ＭＳ Ｐゴシック"/>
      <family val="2"/>
      <scheme val="minor"/>
    </font>
    <font>
      <sz val="11"/>
      <name val="돋움"/>
      <family val="2"/>
      <charset val="129"/>
    </font>
    <font>
      <sz val="11"/>
      <color theme="1"/>
      <name val="ＭＳ Ｐゴシック"/>
      <family val="2"/>
      <charset val="128"/>
    </font>
    <font>
      <b/>
      <sz val="10"/>
      <color theme="1"/>
      <name val="ＭＳ Ｐゴシック"/>
      <family val="3"/>
      <charset val="128"/>
      <scheme val="minor"/>
    </font>
    <font>
      <b/>
      <i/>
      <sz val="10"/>
      <color theme="1"/>
      <name val="ＭＳ Ｐゴシック"/>
      <family val="3"/>
      <charset val="128"/>
      <scheme val="minor"/>
    </font>
    <font>
      <b/>
      <i/>
      <sz val="16"/>
      <color theme="1"/>
      <name val="ＭＳ Ｐゴシック"/>
      <family val="3"/>
      <charset val="128"/>
      <scheme val="minor"/>
    </font>
    <font>
      <b/>
      <i/>
      <sz val="9"/>
      <color theme="1"/>
      <name val="ＭＳ Ｐゴシック"/>
      <family val="3"/>
      <charset val="128"/>
      <scheme val="minor"/>
    </font>
    <font>
      <sz val="10"/>
      <color rgb="FF000000"/>
      <name val="Times New Roman"/>
      <family val="1"/>
    </font>
    <font>
      <sz val="10"/>
      <name val="ＭＳ ゴシック"/>
      <family val="3"/>
      <charset val="128"/>
    </font>
    <font>
      <sz val="9"/>
      <name val="ＭＳ Ｐゴシック"/>
      <family val="3"/>
      <charset val="128"/>
      <scheme val="minor"/>
    </font>
    <font>
      <b/>
      <sz val="9"/>
      <color theme="1"/>
      <name val="ＭＳ Ｐゴシック"/>
      <family val="3"/>
      <charset val="128"/>
      <scheme val="minor"/>
    </font>
    <font>
      <sz val="9"/>
      <color theme="1"/>
      <name val="ＭＳ Ｐゴシック"/>
      <family val="3"/>
      <charset val="128"/>
      <scheme val="minor"/>
    </font>
    <font>
      <sz val="9"/>
      <color rgb="FFFF0000"/>
      <name val="ＭＳ Ｐゴシック"/>
      <family val="3"/>
      <charset val="128"/>
      <scheme val="minor"/>
    </font>
    <font>
      <b/>
      <u/>
      <sz val="12"/>
      <name val="ＭＳ Ｐゴシック"/>
      <family val="3"/>
      <charset val="128"/>
      <scheme val="minor"/>
    </font>
    <font>
      <sz val="11"/>
      <name val="ＭＳ Ｐゴシック"/>
      <family val="3"/>
      <charset val="128"/>
      <scheme val="minor"/>
    </font>
    <font>
      <sz val="10"/>
      <name val="ＭＳ Ｐゴシック"/>
      <family val="3"/>
      <charset val="128"/>
      <scheme val="minor"/>
    </font>
    <font>
      <sz val="10.5"/>
      <name val="ＭＳ Ｐゴシック"/>
      <family val="3"/>
      <charset val="128"/>
      <scheme val="minor"/>
    </font>
    <font>
      <b/>
      <sz val="10.5"/>
      <name val="ＭＳ Ｐゴシック"/>
      <family val="3"/>
      <charset val="128"/>
      <scheme val="minor"/>
    </font>
    <font>
      <b/>
      <sz val="10"/>
      <name val="ＭＳ Ｐゴシック"/>
      <family val="3"/>
      <charset val="128"/>
      <scheme val="minor"/>
    </font>
    <font>
      <b/>
      <u/>
      <sz val="10.5"/>
      <name val="ＭＳ Ｐゴシック"/>
      <family val="3"/>
      <charset val="128"/>
      <scheme val="minor"/>
    </font>
    <font>
      <sz val="10"/>
      <color theme="1"/>
      <name val="ＭＳ Ｐゴシック"/>
      <family val="3"/>
      <charset val="128"/>
      <scheme val="minor"/>
    </font>
    <font>
      <sz val="10"/>
      <color rgb="FFFF0000"/>
      <name val="ＭＳ Ｐゴシック"/>
      <family val="3"/>
      <charset val="128"/>
      <scheme val="minor"/>
    </font>
    <font>
      <b/>
      <sz val="14"/>
      <color indexed="9"/>
      <name val="ＭＳ Ｐゴシック"/>
      <family val="3"/>
      <charset val="128"/>
      <scheme val="minor"/>
    </font>
    <font>
      <b/>
      <sz val="11"/>
      <name val="ＭＳ Ｐゴシック"/>
      <family val="3"/>
      <charset val="128"/>
      <scheme val="minor"/>
    </font>
    <font>
      <b/>
      <sz val="11"/>
      <color indexed="9"/>
      <name val="ＭＳ Ｐゴシック"/>
      <family val="3"/>
      <charset val="128"/>
      <scheme val="minor"/>
    </font>
    <font>
      <b/>
      <sz val="9"/>
      <name val="ＭＳ Ｐゴシック"/>
      <family val="3"/>
      <charset val="128"/>
      <scheme val="minor"/>
    </font>
    <font>
      <sz val="11"/>
      <color indexed="48"/>
      <name val="ＭＳ Ｐゴシック"/>
      <family val="3"/>
      <charset val="128"/>
      <scheme val="minor"/>
    </font>
    <font>
      <sz val="11"/>
      <color indexed="12"/>
      <name val="ＭＳ Ｐゴシック"/>
      <family val="3"/>
      <charset val="128"/>
      <scheme val="minor"/>
    </font>
    <font>
      <sz val="11"/>
      <color indexed="10"/>
      <name val="ＭＳ Ｐゴシック"/>
      <family val="3"/>
      <charset val="128"/>
      <scheme val="minor"/>
    </font>
    <font>
      <sz val="8"/>
      <name val="ＭＳ Ｐゴシック"/>
      <family val="3"/>
      <charset val="128"/>
      <scheme val="minor"/>
    </font>
    <font>
      <sz val="9"/>
      <color indexed="10"/>
      <name val="ＭＳ Ｐゴシック"/>
      <family val="3"/>
      <charset val="128"/>
      <scheme val="minor"/>
    </font>
    <font>
      <b/>
      <sz val="12"/>
      <color indexed="9"/>
      <name val="ＭＳ Ｐゴシック"/>
      <family val="3"/>
      <charset val="128"/>
      <scheme val="minor"/>
    </font>
    <font>
      <b/>
      <sz val="18"/>
      <color indexed="9"/>
      <name val="ＭＳ Ｐゴシック"/>
      <family val="3"/>
      <charset val="128"/>
      <scheme val="minor"/>
    </font>
    <font>
      <b/>
      <sz val="18"/>
      <color indexed="12"/>
      <name val="ＭＳ Ｐゴシック"/>
      <family val="3"/>
      <charset val="128"/>
      <scheme val="minor"/>
    </font>
    <font>
      <u/>
      <sz val="12"/>
      <color indexed="12"/>
      <name val="ＭＳ Ｐゴシック"/>
      <family val="3"/>
      <charset val="128"/>
      <scheme val="minor"/>
    </font>
    <font>
      <sz val="10"/>
      <color indexed="10"/>
      <name val="ＭＳ Ｐゴシック"/>
      <family val="3"/>
      <charset val="128"/>
      <scheme val="minor"/>
    </font>
    <font>
      <sz val="10"/>
      <color indexed="9"/>
      <name val="ＭＳ Ｐゴシック"/>
      <family val="3"/>
      <charset val="128"/>
      <scheme val="minor"/>
    </font>
    <font>
      <b/>
      <i/>
      <u/>
      <sz val="12"/>
      <color indexed="12"/>
      <name val="ＭＳ Ｐゴシック"/>
      <family val="3"/>
      <charset val="128"/>
      <scheme val="minor"/>
    </font>
    <font>
      <sz val="10"/>
      <color indexed="48"/>
      <name val="ＭＳ Ｐゴシック"/>
      <family val="3"/>
      <charset val="128"/>
      <scheme val="minor"/>
    </font>
    <font>
      <b/>
      <sz val="12"/>
      <name val="ＭＳ Ｐゴシック"/>
      <family val="3"/>
      <charset val="128"/>
      <scheme val="minor"/>
    </font>
    <font>
      <sz val="10"/>
      <color indexed="8"/>
      <name val="ＭＳ Ｐゴシック"/>
      <family val="3"/>
      <charset val="128"/>
      <scheme val="minor"/>
    </font>
    <font>
      <sz val="10"/>
      <color rgb="FFFF00FF"/>
      <name val="ＭＳ Ｐゴシック"/>
      <family val="3"/>
      <charset val="128"/>
      <scheme val="minor"/>
    </font>
    <font>
      <sz val="10"/>
      <color indexed="14"/>
      <name val="ＭＳ Ｐゴシック"/>
      <family val="3"/>
      <charset val="128"/>
      <scheme val="minor"/>
    </font>
    <font>
      <sz val="10"/>
      <color indexed="17"/>
      <name val="ＭＳ Ｐゴシック"/>
      <family val="3"/>
      <charset val="128"/>
      <scheme val="minor"/>
    </font>
    <font>
      <sz val="12"/>
      <color indexed="10"/>
      <name val="ＭＳ Ｐゴシック"/>
      <family val="3"/>
      <charset val="128"/>
      <scheme val="minor"/>
    </font>
    <font>
      <sz val="10"/>
      <color theme="0"/>
      <name val="ＭＳ Ｐゴシック"/>
      <family val="3"/>
      <charset val="128"/>
      <scheme val="minor"/>
    </font>
    <font>
      <sz val="8"/>
      <color theme="1"/>
      <name val="ＭＳ Ｐゴシック"/>
      <family val="3"/>
      <charset val="128"/>
      <scheme val="minor"/>
    </font>
    <font>
      <b/>
      <sz val="14"/>
      <color theme="0"/>
      <name val="ＭＳ Ｐゴシック"/>
      <family val="3"/>
      <charset val="128"/>
      <scheme val="minor"/>
    </font>
    <font>
      <b/>
      <sz val="10"/>
      <color theme="0"/>
      <name val="ＭＳ Ｐゴシック"/>
      <family val="3"/>
      <charset val="128"/>
      <scheme val="minor"/>
    </font>
    <font>
      <sz val="10"/>
      <color rgb="FF000000"/>
      <name val="ＭＳ Ｐゴシック"/>
      <family val="3"/>
      <charset val="128"/>
      <scheme val="minor"/>
    </font>
    <font>
      <b/>
      <sz val="20"/>
      <color indexed="48"/>
      <name val="ＭＳ Ｐゴシック"/>
      <family val="3"/>
      <charset val="128"/>
      <scheme val="minor"/>
    </font>
    <font>
      <sz val="12"/>
      <color rgb="FF000000"/>
      <name val="ＭＳ Ｐゴシック"/>
      <family val="3"/>
      <charset val="128"/>
      <scheme val="minor"/>
    </font>
    <font>
      <sz val="12"/>
      <name val="ＭＳ Ｐゴシック"/>
      <family val="3"/>
      <charset val="128"/>
      <scheme val="minor"/>
    </font>
    <font>
      <b/>
      <sz val="10"/>
      <color indexed="9"/>
      <name val="ＭＳ Ｐゴシック"/>
      <family val="3"/>
      <charset val="128"/>
      <scheme val="minor"/>
    </font>
    <font>
      <b/>
      <sz val="10"/>
      <color indexed="12"/>
      <name val="ＭＳ Ｐゴシック"/>
      <family val="3"/>
      <charset val="128"/>
      <scheme val="minor"/>
    </font>
    <font>
      <b/>
      <i/>
      <u/>
      <sz val="10"/>
      <color indexed="12"/>
      <name val="ＭＳ Ｐゴシック"/>
      <family val="3"/>
      <charset val="128"/>
      <scheme val="minor"/>
    </font>
    <font>
      <sz val="10"/>
      <color rgb="FF008000"/>
      <name val="ＭＳ Ｐゴシック"/>
      <family val="3"/>
      <charset val="128"/>
      <scheme val="minor"/>
    </font>
    <font>
      <sz val="10"/>
      <color rgb="FF0070C0"/>
      <name val="ＭＳ Ｐゴシック"/>
      <family val="3"/>
      <charset val="128"/>
      <scheme val="minor"/>
    </font>
    <font>
      <sz val="10"/>
      <color indexed="50"/>
      <name val="ＭＳ Ｐゴシック"/>
      <family val="3"/>
      <charset val="128"/>
      <scheme val="minor"/>
    </font>
    <font>
      <sz val="10"/>
      <color indexed="12"/>
      <name val="ＭＳ Ｐゴシック"/>
      <family val="3"/>
      <charset val="128"/>
      <scheme val="minor"/>
    </font>
    <font>
      <sz val="16"/>
      <color rgb="FFFF0000"/>
      <name val="ＭＳ Ｐゴシック"/>
      <family val="3"/>
      <charset val="128"/>
      <scheme val="minor"/>
    </font>
    <font>
      <sz val="28"/>
      <color indexed="10"/>
      <name val="ＭＳ Ｐゴシック"/>
      <family val="3"/>
      <charset val="128"/>
      <scheme val="minor"/>
    </font>
    <font>
      <sz val="11"/>
      <color indexed="8"/>
      <name val="ＭＳ Ｐゴシック"/>
      <family val="3"/>
      <charset val="128"/>
      <scheme val="minor"/>
    </font>
    <font>
      <b/>
      <sz val="10"/>
      <color indexed="10"/>
      <name val="ＭＳ Ｐゴシック"/>
      <family val="3"/>
      <charset val="128"/>
      <scheme val="minor"/>
    </font>
    <font>
      <sz val="16"/>
      <color indexed="10"/>
      <name val="ＭＳ Ｐゴシック"/>
      <family val="3"/>
      <charset val="128"/>
      <scheme val="minor"/>
    </font>
    <font>
      <b/>
      <sz val="11"/>
      <color indexed="48"/>
      <name val="ＭＳ Ｐゴシック"/>
      <family val="3"/>
      <charset val="128"/>
      <scheme val="minor"/>
    </font>
    <font>
      <b/>
      <sz val="28"/>
      <color indexed="48"/>
      <name val="ＭＳ Ｐゴシック"/>
      <family val="3"/>
      <charset val="128"/>
      <scheme val="minor"/>
    </font>
    <font>
      <b/>
      <sz val="14"/>
      <name val="ＭＳ Ｐゴシック"/>
      <family val="3"/>
      <charset val="128"/>
      <scheme val="minor"/>
    </font>
    <font>
      <b/>
      <sz val="20"/>
      <name val="ＭＳ Ｐゴシック"/>
      <family val="3"/>
      <charset val="128"/>
      <scheme val="minor"/>
    </font>
    <font>
      <sz val="8"/>
      <color indexed="10"/>
      <name val="ＭＳ Ｐゴシック"/>
      <family val="3"/>
      <charset val="128"/>
      <scheme val="minor"/>
    </font>
    <font>
      <sz val="12"/>
      <color indexed="17"/>
      <name val="ＭＳ Ｐゴシック"/>
      <family val="3"/>
      <charset val="128"/>
      <scheme val="minor"/>
    </font>
    <font>
      <u/>
      <sz val="14"/>
      <color indexed="12"/>
      <name val="ＭＳ Ｐゴシック"/>
      <family val="3"/>
      <charset val="128"/>
      <scheme val="minor"/>
    </font>
    <font>
      <b/>
      <sz val="10"/>
      <color indexed="48"/>
      <name val="ＭＳ Ｐゴシック"/>
      <family val="3"/>
      <charset val="128"/>
      <scheme val="minor"/>
    </font>
    <font>
      <b/>
      <sz val="12"/>
      <color indexed="12"/>
      <name val="ＭＳ Ｐゴシック"/>
      <family val="3"/>
      <charset val="128"/>
      <scheme val="minor"/>
    </font>
    <font>
      <sz val="8"/>
      <color indexed="12"/>
      <name val="ＭＳ Ｐゴシック"/>
      <family val="3"/>
      <charset val="128"/>
      <scheme val="minor"/>
    </font>
    <font>
      <b/>
      <sz val="12"/>
      <color indexed="10"/>
      <name val="ＭＳ Ｐゴシック"/>
      <family val="3"/>
      <charset val="128"/>
      <scheme val="minor"/>
    </font>
    <font>
      <sz val="9"/>
      <color indexed="12"/>
      <name val="ＭＳ Ｐゴシック"/>
      <family val="3"/>
      <charset val="128"/>
      <scheme val="minor"/>
    </font>
    <font>
      <sz val="10.5"/>
      <color rgb="FFFF0000"/>
      <name val="ＭＳ Ｐゴシック"/>
      <family val="3"/>
      <charset val="128"/>
    </font>
    <font>
      <sz val="10.5"/>
      <name val="ＭＳ Ｐゴシック"/>
      <family val="3"/>
      <charset val="128"/>
    </font>
    <font>
      <b/>
      <sz val="10.5"/>
      <name val="ＭＳ Ｐゴシック"/>
      <family val="3"/>
      <charset val="128"/>
    </font>
    <font>
      <sz val="10.5"/>
      <color theme="1"/>
      <name val="ＭＳ Ｐゴシック"/>
      <family val="3"/>
      <charset val="128"/>
    </font>
    <font>
      <b/>
      <sz val="11"/>
      <color theme="1"/>
      <name val="ＭＳ Ｐゴシック"/>
      <family val="3"/>
      <charset val="128"/>
    </font>
    <font>
      <b/>
      <u/>
      <sz val="12"/>
      <color indexed="8"/>
      <name val="ＭＳ Ｐゴシック"/>
      <family val="3"/>
      <charset val="128"/>
    </font>
    <font>
      <b/>
      <sz val="9"/>
      <color rgb="FFFF0000"/>
      <name val="ＭＳ Ｐゴシック"/>
      <family val="3"/>
      <charset val="128"/>
    </font>
    <font>
      <sz val="9"/>
      <name val="ＭＳ Ｐゴシック"/>
      <family val="3"/>
      <charset val="128"/>
    </font>
    <font>
      <sz val="11"/>
      <color rgb="FF0070C0"/>
      <name val="ＭＳ Ｐゴシック"/>
      <family val="3"/>
      <charset val="128"/>
      <scheme val="minor"/>
    </font>
    <font>
      <b/>
      <sz val="16"/>
      <name val="ＭＳ Ｐゴシック"/>
      <family val="3"/>
      <charset val="128"/>
    </font>
    <font>
      <b/>
      <sz val="16"/>
      <color indexed="10"/>
      <name val="ＭＳ Ｐゴシック"/>
      <family val="3"/>
      <charset val="128"/>
    </font>
    <font>
      <sz val="16"/>
      <name val="ＭＳ Ｐゴシック"/>
      <family val="3"/>
      <charset val="128"/>
    </font>
    <font>
      <sz val="16"/>
      <color rgb="FFFF0000"/>
      <name val="ＭＳ Ｐゴシック"/>
      <family val="3"/>
      <charset val="128"/>
    </font>
    <font>
      <sz val="14"/>
      <name val="ＭＳ Ｐゴシック"/>
      <family val="3"/>
      <charset val="128"/>
    </font>
    <font>
      <b/>
      <sz val="14"/>
      <name val="ＭＳ Ｐゴシック"/>
      <family val="3"/>
      <charset val="128"/>
    </font>
    <font>
      <sz val="6"/>
      <name val="ＭＳ Ｐゴシック"/>
      <family val="3"/>
      <charset val="128"/>
      <scheme val="minor"/>
    </font>
    <font>
      <b/>
      <sz val="20"/>
      <color indexed="48"/>
      <name val="ＭＳ Ｐゴシック"/>
      <family val="3"/>
      <charset val="128"/>
    </font>
    <font>
      <sz val="12"/>
      <color rgb="FF000000"/>
      <name val="ＭＳ Ｐゴシック"/>
      <family val="3"/>
      <charset val="128"/>
      <scheme val="major"/>
    </font>
    <font>
      <sz val="10"/>
      <color rgb="FF000000"/>
      <name val="Arial"/>
      <family val="2"/>
    </font>
    <font>
      <sz val="12"/>
      <name val="ＭＳ Ｐゴシック"/>
      <family val="3"/>
      <charset val="128"/>
      <scheme val="major"/>
    </font>
    <font>
      <sz val="11"/>
      <name val="ＭＳ Ｐゴシック"/>
      <family val="3"/>
      <charset val="128"/>
      <scheme val="major"/>
    </font>
    <font>
      <sz val="10"/>
      <name val="ＭＳ Ｐゴシック"/>
      <family val="3"/>
      <charset val="128"/>
      <scheme val="major"/>
    </font>
    <font>
      <b/>
      <sz val="12"/>
      <color rgb="FFFF0000"/>
      <name val="ＭＳ Ｐゴシック"/>
      <family val="3"/>
      <charset val="128"/>
      <scheme val="major"/>
    </font>
    <font>
      <b/>
      <sz val="11"/>
      <color rgb="FF0000FF"/>
      <name val="ＭＳ Ｐゴシック"/>
      <family val="3"/>
      <charset val="128"/>
      <scheme val="minor"/>
    </font>
    <font>
      <sz val="12"/>
      <color theme="0"/>
      <name val="ＭＳ Ｐゴシック"/>
      <family val="3"/>
      <charset val="128"/>
      <scheme val="major"/>
    </font>
    <font>
      <sz val="16"/>
      <color theme="1"/>
      <name val="ＭＳ Ｐゴシック"/>
      <family val="3"/>
      <charset val="128"/>
    </font>
    <font>
      <b/>
      <sz val="12"/>
      <color indexed="10"/>
      <name val="ＭＳ Ｐゴシック"/>
      <family val="3"/>
      <charset val="128"/>
    </font>
  </fonts>
  <fills count="157">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12"/>
        <bgColor indexed="64"/>
      </patternFill>
    </fill>
    <fill>
      <patternFill patternType="solid">
        <fgColor indexed="41"/>
        <bgColor indexed="64"/>
      </patternFill>
    </fill>
    <fill>
      <patternFill patternType="solid">
        <fgColor indexed="15"/>
        <bgColor indexed="64"/>
      </patternFill>
    </fill>
    <fill>
      <patternFill patternType="solid">
        <fgColor indexed="26"/>
        <bgColor indexed="64"/>
      </patternFill>
    </fill>
    <fill>
      <patternFill patternType="solid">
        <fgColor indexed="9"/>
        <bgColor indexed="9"/>
      </patternFill>
    </fill>
    <fill>
      <patternFill patternType="solid">
        <fgColor indexed="48"/>
        <bgColor indexed="64"/>
      </patternFill>
    </fill>
    <fill>
      <patternFill patternType="solid">
        <fgColor indexed="10"/>
        <bgColor indexed="64"/>
      </patternFill>
    </fill>
    <fill>
      <patternFill patternType="solid">
        <fgColor theme="0"/>
        <bgColor indexed="64"/>
      </patternFill>
    </fill>
    <fill>
      <patternFill patternType="solid">
        <fgColor rgb="FFFFFFCC"/>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5" tint="0.79989013336588644"/>
        <bgColor indexed="64"/>
      </patternFill>
    </fill>
    <fill>
      <patternFill patternType="solid">
        <fgColor theme="5" tint="0.79995117038483843"/>
        <bgColor indexed="64"/>
      </patternFill>
    </fill>
    <fill>
      <patternFill patternType="solid">
        <fgColor indexed="50"/>
        <bgColor indexed="19"/>
      </patternFill>
    </fill>
    <fill>
      <patternFill patternType="solid">
        <fgColor indexed="10"/>
        <bgColor indexed="16"/>
      </patternFill>
    </fill>
    <fill>
      <patternFill patternType="solid">
        <fgColor indexed="42"/>
        <bgColor indexed="27"/>
      </patternFill>
    </fill>
    <fill>
      <patternFill patternType="solid">
        <fgColor indexed="46"/>
        <bgColor indexed="45"/>
      </patternFill>
    </fill>
    <fill>
      <patternFill patternType="solid">
        <fgColor indexed="20"/>
        <bgColor indexed="36"/>
      </patternFill>
    </fill>
    <fill>
      <patternFill patternType="solid">
        <fgColor theme="7" tint="0.59999389629810485"/>
        <bgColor indexed="64"/>
      </patternFill>
    </fill>
    <fill>
      <patternFill patternType="solid">
        <fgColor indexed="24"/>
        <bgColor indexed="44"/>
      </patternFill>
    </fill>
    <fill>
      <patternFill patternType="solid">
        <fgColor theme="5" tint="0.59999389629810485"/>
        <bgColor indexed="64"/>
      </patternFill>
    </fill>
    <fill>
      <patternFill patternType="solid">
        <fgColor indexed="27"/>
        <bgColor indexed="42"/>
      </patternFill>
    </fill>
    <fill>
      <patternFill patternType="solid">
        <fgColor indexed="31"/>
        <bgColor indexed="24"/>
      </patternFill>
    </fill>
    <fill>
      <patternFill patternType="solid">
        <fgColor indexed="11"/>
        <bgColor indexed="49"/>
      </patternFill>
    </fill>
    <fill>
      <patternFill patternType="solid">
        <fgColor theme="4" tint="0.79995117038483843"/>
        <bgColor indexed="64"/>
      </patternFill>
    </fill>
    <fill>
      <patternFill patternType="solid">
        <fgColor theme="4" tint="0.79989013336588644"/>
        <bgColor indexed="64"/>
      </patternFill>
    </fill>
    <fill>
      <patternFill patternType="solid">
        <fgColor indexed="29"/>
        <bgColor indexed="45"/>
      </patternFill>
    </fill>
    <fill>
      <patternFill patternType="solid">
        <fgColor indexed="45"/>
        <bgColor indexed="46"/>
      </patternFill>
    </fill>
    <fill>
      <patternFill patternType="solid">
        <fgColor theme="6" tint="0.39994506668294322"/>
        <bgColor indexed="64"/>
      </patternFill>
    </fill>
    <fill>
      <patternFill patternType="solid">
        <fgColor indexed="22"/>
        <bgColor indexed="31"/>
      </patternFill>
    </fill>
    <fill>
      <patternFill patternType="solid">
        <fgColor theme="5" tint="0.39988402966399123"/>
        <bgColor indexed="64"/>
      </patternFill>
    </fill>
    <fill>
      <patternFill patternType="solid">
        <fgColor theme="7" tint="0.39988402966399123"/>
        <bgColor indexed="64"/>
      </patternFill>
    </fill>
    <fill>
      <patternFill patternType="solid">
        <fgColor theme="6" tint="0.59999389629810485"/>
        <bgColor indexed="64"/>
      </patternFill>
    </fill>
    <fill>
      <patternFill patternType="solid">
        <fgColor theme="7" tint="0.79989013336588644"/>
        <bgColor indexed="64"/>
      </patternFill>
    </fill>
    <fill>
      <patternFill patternType="solid">
        <fgColor indexed="47"/>
        <bgColor indexed="24"/>
      </patternFill>
    </fill>
    <fill>
      <patternFill patternType="solid">
        <fgColor theme="6" tint="0.79995117038483843"/>
        <bgColor indexed="64"/>
      </patternFill>
    </fill>
    <fill>
      <patternFill patternType="solid">
        <fgColor theme="6" tint="0.79989013336588644"/>
        <bgColor indexed="64"/>
      </patternFill>
    </fill>
    <fill>
      <patternFill patternType="solid">
        <fgColor theme="7" tint="0.79992065187536243"/>
        <bgColor indexed="64"/>
      </patternFill>
    </fill>
    <fill>
      <patternFill patternType="solid">
        <fgColor theme="6" tint="0.39988402966399123"/>
        <bgColor indexed="64"/>
      </patternFill>
    </fill>
    <fill>
      <patternFill patternType="solid">
        <fgColor theme="8" tint="0.79995117038483843"/>
        <bgColor indexed="64"/>
      </patternFill>
    </fill>
    <fill>
      <patternFill patternType="solid">
        <fgColor theme="8" tint="0.79989013336588644"/>
        <bgColor indexed="64"/>
      </patternFill>
    </fill>
    <fill>
      <patternFill patternType="solid">
        <fgColor theme="9" tint="0.79995117038483843"/>
        <bgColor indexed="64"/>
      </patternFill>
    </fill>
    <fill>
      <patternFill patternType="solid">
        <fgColor indexed="49"/>
        <bgColor indexed="40"/>
      </patternFill>
    </fill>
    <fill>
      <patternFill patternType="solid">
        <fgColor theme="9" tint="0.79989013336588644"/>
        <bgColor indexed="64"/>
      </patternFill>
    </fill>
    <fill>
      <patternFill patternType="solid">
        <fgColor theme="9" tint="0.59999389629810485"/>
        <bgColor indexed="64"/>
      </patternFill>
    </fill>
    <fill>
      <patternFill patternType="solid">
        <fgColor indexed="31"/>
        <bgColor indexed="42"/>
      </patternFill>
    </fill>
    <fill>
      <patternFill patternType="solid">
        <fgColor theme="8" tint="0.59999389629810485"/>
        <bgColor indexed="64"/>
      </patternFill>
    </fill>
    <fill>
      <patternFill patternType="solid">
        <fgColor indexed="60"/>
        <bgColor indexed="25"/>
      </patternFill>
    </fill>
    <fill>
      <patternFill patternType="solid">
        <fgColor indexed="30"/>
        <bgColor indexed="21"/>
      </patternFill>
    </fill>
    <fill>
      <patternFill patternType="solid">
        <fgColor theme="6"/>
        <bgColor indexed="64"/>
      </patternFill>
    </fill>
    <fill>
      <patternFill patternType="solid">
        <fgColor theme="4"/>
        <bgColor indexed="64"/>
      </patternFill>
    </fill>
    <fill>
      <patternFill patternType="solid">
        <fgColor indexed="25"/>
        <bgColor indexed="60"/>
      </patternFill>
    </fill>
    <fill>
      <patternFill patternType="solid">
        <fgColor theme="4" tint="0.39994506668294322"/>
        <bgColor indexed="64"/>
      </patternFill>
    </fill>
    <fill>
      <patternFill patternType="solid">
        <fgColor theme="4" tint="0.39988402966399123"/>
        <bgColor indexed="64"/>
      </patternFill>
    </fill>
    <fill>
      <patternFill patternType="solid">
        <fgColor theme="5" tint="0.39994506668294322"/>
        <bgColor indexed="64"/>
      </patternFill>
    </fill>
    <fill>
      <patternFill patternType="solid">
        <fgColor theme="7" tint="0.39994506668294322"/>
        <bgColor indexed="64"/>
      </patternFill>
    </fill>
    <fill>
      <patternFill patternType="solid">
        <fgColor theme="8" tint="0.39994506668294322"/>
        <bgColor indexed="64"/>
      </patternFill>
    </fill>
    <fill>
      <patternFill patternType="solid">
        <fgColor theme="8" tint="0.39988402966399123"/>
        <bgColor indexed="64"/>
      </patternFill>
    </fill>
    <fill>
      <patternFill patternType="solid">
        <fgColor theme="9" tint="0.39994506668294322"/>
        <bgColor indexed="64"/>
      </patternFill>
    </fill>
    <fill>
      <patternFill patternType="solid">
        <fgColor theme="9" tint="0.39988402966399123"/>
        <bgColor indexed="64"/>
      </patternFill>
    </fill>
    <fill>
      <patternFill patternType="solid">
        <fgColor indexed="62"/>
        <bgColor indexed="48"/>
      </patternFill>
    </fill>
    <fill>
      <patternFill patternType="solid">
        <fgColor indexed="54"/>
        <bgColor indexed="63"/>
      </patternFill>
    </fill>
    <fill>
      <patternFill patternType="solid">
        <fgColor theme="5"/>
        <bgColor indexed="64"/>
      </patternFill>
    </fill>
    <fill>
      <patternFill patternType="solid">
        <fgColor indexed="55"/>
        <bgColor indexed="23"/>
      </patternFill>
    </fill>
    <fill>
      <patternFill patternType="solid">
        <fgColor rgb="FFA5A5A5"/>
        <bgColor indexed="64"/>
      </patternFill>
    </fill>
    <fill>
      <patternFill patternType="solid">
        <fgColor indexed="49"/>
        <bgColor indexed="57"/>
      </patternFill>
    </fill>
    <fill>
      <patternFill patternType="solid">
        <fgColor indexed="26"/>
        <bgColor indexed="9"/>
      </patternFill>
    </fill>
    <fill>
      <patternFill patternType="solid">
        <fgColor indexed="41"/>
        <bgColor indexed="26"/>
      </patternFill>
    </fill>
    <fill>
      <patternFill patternType="solid">
        <fgColor indexed="43"/>
        <bgColor indexed="41"/>
      </patternFill>
    </fill>
    <fill>
      <patternFill patternType="solid">
        <fgColor theme="7"/>
        <bgColor indexed="64"/>
      </patternFill>
    </fill>
    <fill>
      <patternFill patternType="solid">
        <fgColor rgb="FFF2F2F2"/>
        <bgColor indexed="64"/>
      </patternFill>
    </fill>
    <fill>
      <patternFill patternType="solid">
        <fgColor theme="8"/>
        <bgColor indexed="64"/>
      </patternFill>
    </fill>
    <fill>
      <patternFill patternType="solid">
        <fgColor theme="9"/>
        <bgColor indexed="64"/>
      </patternFill>
    </fill>
    <fill>
      <patternFill patternType="solid">
        <fgColor rgb="FFFFEB9C"/>
        <bgColor indexed="64"/>
      </patternFill>
    </fill>
    <fill>
      <patternFill patternType="solid">
        <fgColor rgb="FFFFC7CE"/>
        <bgColor indexed="64"/>
      </patternFill>
    </fill>
    <fill>
      <patternFill patternType="solid">
        <fgColor rgb="FFFFCC99"/>
        <bgColor indexed="64"/>
      </patternFill>
    </fill>
    <fill>
      <patternFill patternType="solid">
        <fgColor rgb="FFC6EFCE"/>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patternFill>
    </fill>
    <fill>
      <patternFill patternType="solid">
        <fgColor indexed="31"/>
        <bgColor indexed="64"/>
      </patternFill>
    </fill>
    <fill>
      <patternFill patternType="solid">
        <fgColor indexed="27"/>
        <bgColor indexed="64"/>
      </patternFill>
    </fill>
    <fill>
      <patternFill patternType="solid">
        <fgColor indexed="45"/>
        <bgColor indexed="64"/>
      </patternFill>
    </fill>
    <fill>
      <patternFill patternType="solid">
        <fgColor indexed="47"/>
        <bgColor indexed="64"/>
      </patternFill>
    </fill>
    <fill>
      <patternFill patternType="solid">
        <fgColor indexed="42"/>
        <bgColor indexed="64"/>
      </patternFill>
    </fill>
    <fill>
      <patternFill patternType="solid">
        <fgColor indexed="46"/>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22"/>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57"/>
        <bgColor indexed="64"/>
      </patternFill>
    </fill>
    <fill>
      <patternFill patternType="solid">
        <fgColor theme="7" tint="0.79998168889431442"/>
        <bgColor indexed="64"/>
      </patternFill>
    </fill>
    <fill>
      <patternFill patternType="solid">
        <fgColor rgb="FFFFFF00"/>
        <bgColor indexed="64"/>
      </patternFill>
    </fill>
    <fill>
      <patternFill patternType="solid">
        <fgColor rgb="FFCCECFF"/>
        <bgColor indexed="64"/>
      </patternFill>
    </fill>
    <fill>
      <patternFill patternType="solid">
        <fgColor rgb="FF0000FF"/>
        <bgColor indexed="64"/>
      </patternFill>
    </fill>
    <fill>
      <patternFill patternType="solid">
        <fgColor rgb="FFEFF6EA"/>
        <bgColor indexed="64"/>
      </patternFill>
    </fill>
    <fill>
      <patternFill patternType="solid">
        <fgColor indexed="13"/>
        <bgColor indexed="64"/>
      </patternFill>
    </fill>
    <fill>
      <patternFill patternType="solid">
        <fgColor rgb="FFCCD2D1"/>
      </patternFill>
    </fill>
  </fills>
  <borders count="129">
    <border>
      <left/>
      <right/>
      <top/>
      <bottom/>
      <diagonal/>
    </border>
    <border>
      <left/>
      <right/>
      <top style="hair">
        <color indexed="64"/>
      </top>
      <bottom style="hair">
        <color indexed="64"/>
      </bottom>
      <diagonal/>
    </border>
    <border>
      <left/>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top style="hair">
        <color indexed="64"/>
      </top>
      <bottom style="thin">
        <color indexed="64"/>
      </bottom>
      <diagonal/>
    </border>
    <border>
      <left style="thin">
        <color indexed="64"/>
      </left>
      <right style="thin">
        <color indexed="64"/>
      </right>
      <top/>
      <bottom style="thin">
        <color indexed="64"/>
      </bottom>
      <diagonal/>
    </border>
    <border>
      <left/>
      <right style="thin">
        <color indexed="64"/>
      </right>
      <top style="hair">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thin">
        <color indexed="64"/>
      </right>
      <top/>
      <bottom style="hair">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hair">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indexed="22"/>
      </bottom>
      <diagonal/>
    </border>
    <border>
      <left style="thin">
        <color indexed="23"/>
      </left>
      <right style="thin">
        <color indexed="23"/>
      </right>
      <top style="thin">
        <color indexed="23"/>
      </top>
      <bottom style="thin">
        <color indexed="23"/>
      </bottom>
      <diagonal/>
    </border>
    <border>
      <left/>
      <right/>
      <top style="medium">
        <color indexed="8"/>
      </top>
      <bottom style="medium">
        <color indexed="8"/>
      </bottom>
      <diagonal/>
    </border>
    <border>
      <left/>
      <right/>
      <top/>
      <bottom style="medium">
        <color indexed="30"/>
      </bottom>
      <diagonal/>
    </border>
    <border>
      <left/>
      <right/>
      <top/>
      <bottom style="thick">
        <color indexed="62"/>
      </bottom>
      <diagonal/>
    </border>
    <border>
      <left/>
      <right/>
      <top style="thin">
        <color indexed="8"/>
      </top>
      <bottom style="thin">
        <color indexed="8"/>
      </bottom>
      <diagonal/>
    </border>
    <border>
      <left/>
      <right/>
      <top/>
      <bottom style="double">
        <color indexed="60"/>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theme="4" tint="0.39994506668294322"/>
      </bottom>
      <diagonal/>
    </border>
    <border>
      <left/>
      <right/>
      <top/>
      <bottom style="medium">
        <color theme="4" tint="0.39988402966399123"/>
      </bottom>
      <diagonal/>
    </border>
    <border>
      <left/>
      <right/>
      <top/>
      <bottom style="double">
        <color indexed="52"/>
      </bottom>
      <diagonal/>
    </border>
    <border>
      <left/>
      <right/>
      <top/>
      <bottom style="thick">
        <color indexed="49"/>
      </bottom>
      <diagonal/>
    </border>
    <border>
      <left/>
      <right/>
      <top/>
      <bottom style="thick">
        <color indexed="44"/>
      </bottom>
      <diagonal/>
    </border>
    <border>
      <left/>
      <right/>
      <top/>
      <bottom style="medium">
        <color indexed="44"/>
      </bottom>
      <diagonal/>
    </border>
    <border>
      <left style="thin">
        <color indexed="64"/>
      </left>
      <right style="thin">
        <color indexed="64"/>
      </right>
      <top style="hair">
        <color auto="1"/>
      </top>
      <bottom style="thin">
        <color indexed="64"/>
      </bottom>
      <diagonal/>
    </border>
    <border>
      <left style="thin">
        <color theme="0" tint="-0.499984740745262"/>
      </left>
      <right style="thin">
        <color theme="0" tint="-0.499984740745262"/>
      </right>
      <top/>
      <bottom style="thin">
        <color theme="0" tint="-0.499984740745262"/>
      </bottom>
      <diagonal/>
    </border>
    <border>
      <left style="thin">
        <color indexed="64"/>
      </left>
      <right style="thin">
        <color indexed="64"/>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double">
        <color indexed="64"/>
      </top>
      <bottom style="dotted">
        <color indexed="64"/>
      </bottom>
      <diagonal/>
    </border>
    <border>
      <left style="thin">
        <color theme="0" tint="-0.499984740745262"/>
      </left>
      <right style="thin">
        <color theme="0" tint="-0.499984740745262"/>
      </right>
      <top style="thin">
        <color theme="0" tint="-0.499984740745262"/>
      </top>
      <bottom/>
      <diagonal/>
    </border>
    <border>
      <left style="thin">
        <color indexed="64"/>
      </left>
      <right style="thin">
        <color indexed="64"/>
      </right>
      <top/>
      <bottom style="thin">
        <color theme="0" tint="-0.499984740745262"/>
      </bottom>
      <diagonal/>
    </border>
    <border>
      <left/>
      <right style="medium">
        <color indexed="64"/>
      </right>
      <top/>
      <bottom/>
      <diagonal/>
    </border>
    <border>
      <left style="thin">
        <color theme="0" tint="-0.34998626667073579"/>
      </left>
      <right style="thin">
        <color indexed="64"/>
      </right>
      <top/>
      <bottom style="thin">
        <color indexed="64"/>
      </bottom>
      <diagonal/>
    </border>
    <border>
      <left style="thin">
        <color theme="0" tint="-0.34998626667073579"/>
      </left>
      <right style="thin">
        <color indexed="64"/>
      </right>
      <top style="thin">
        <color indexed="64"/>
      </top>
      <bottom style="thin">
        <color theme="0" tint="-0.34998626667073579"/>
      </bottom>
      <diagonal/>
    </border>
    <border>
      <left style="thin">
        <color indexed="64"/>
      </left>
      <right/>
      <top style="thin">
        <color indexed="64"/>
      </top>
      <bottom style="thin">
        <color theme="0" tint="-0.34998626667073579"/>
      </bottom>
      <diagonal/>
    </border>
    <border>
      <left style="thin">
        <color indexed="64"/>
      </left>
      <right style="thin">
        <color indexed="64"/>
      </right>
      <top style="thin">
        <color indexed="64"/>
      </top>
      <bottom style="thin">
        <color theme="0" tint="-0.34998626667073579"/>
      </bottom>
      <diagonal/>
    </border>
    <border>
      <left style="thin">
        <color theme="0" tint="-0.34998626667073579"/>
      </left>
      <right style="thin">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double">
        <color indexed="64"/>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bottom style="medium">
        <color indexed="64"/>
      </bottom>
      <diagonal/>
    </border>
    <border>
      <left style="thin">
        <color rgb="FF000000"/>
      </left>
      <right/>
      <top style="thin">
        <color indexed="64"/>
      </top>
      <bottom style="thin">
        <color indexed="64"/>
      </bottom>
      <diagonal/>
    </border>
  </borders>
  <cellStyleXfs count="13521">
    <xf numFmtId="0" fontId="0" fillId="0" borderId="0"/>
    <xf numFmtId="0" fontId="8" fillId="0" borderId="0">
      <alignment vertical="center"/>
    </xf>
    <xf numFmtId="9" fontId="2" fillId="0" borderId="0" applyFont="0" applyFill="0" applyBorder="0" applyAlignment="0" applyProtection="0"/>
    <xf numFmtId="0" fontId="5" fillId="0" borderId="0" applyNumberFormat="0" applyFill="0" applyBorder="0" applyAlignment="0" applyProtection="0">
      <alignment vertical="top"/>
      <protection locked="0"/>
    </xf>
    <xf numFmtId="6" fontId="2" fillId="0" borderId="0" applyFont="0" applyFill="0" applyBorder="0" applyAlignment="0" applyProtection="0"/>
    <xf numFmtId="0" fontId="8"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08" fontId="11" fillId="0" borderId="0" applyFill="0" applyBorder="0" applyAlignment="0"/>
    <xf numFmtId="179" fontId="11" fillId="0" borderId="0" applyFill="0" applyBorder="0" applyAlignment="0"/>
    <xf numFmtId="194" fontId="10" fillId="0" borderId="0" applyFill="0" applyBorder="0" applyAlignment="0" applyProtection="0"/>
    <xf numFmtId="0" fontId="13" fillId="47" borderId="0" applyNumberFormat="0" applyBorder="0" applyAlignment="0" applyProtection="0"/>
    <xf numFmtId="194" fontId="10" fillId="0" borderId="0" applyFill="0" applyBorder="0" applyAlignment="0" applyProtection="0"/>
    <xf numFmtId="0" fontId="16" fillId="49" borderId="0" applyNumberFormat="0" applyBorder="0" applyAlignment="0" applyProtection="0"/>
    <xf numFmtId="179" fontId="10" fillId="0" borderId="0" applyFill="0" applyBorder="0" applyAlignment="0" applyProtection="0"/>
    <xf numFmtId="0" fontId="13" fillId="50" borderId="0" applyNumberFormat="0" applyBorder="0" applyAlignment="0" applyProtection="0"/>
    <xf numFmtId="194" fontId="12" fillId="0" borderId="0" applyFill="0" applyBorder="0" applyAlignment="0"/>
    <xf numFmtId="0" fontId="9" fillId="59" borderId="0" applyNumberFormat="0" applyBorder="0" applyAlignment="0" applyProtection="0"/>
    <xf numFmtId="0" fontId="10" fillId="0" borderId="0" applyFill="0" applyBorder="0" applyAlignment="0" applyProtection="0"/>
    <xf numFmtId="0" fontId="13" fillId="56" borderId="0" applyNumberFormat="0" applyBorder="0" applyAlignment="0" applyProtection="0"/>
    <xf numFmtId="3" fontId="10" fillId="0" borderId="0" applyFill="0" applyBorder="0" applyAlignment="0" applyProtection="0"/>
    <xf numFmtId="0" fontId="22" fillId="0" borderId="0"/>
    <xf numFmtId="213" fontId="12" fillId="0" borderId="0" applyFill="0" applyBorder="0" applyAlignment="0"/>
    <xf numFmtId="0" fontId="9" fillId="45" borderId="0" applyNumberFormat="0" applyBorder="0" applyAlignment="0" applyProtection="0"/>
    <xf numFmtId="208" fontId="11" fillId="0" borderId="0" applyFill="0" applyBorder="0" applyAlignment="0"/>
    <xf numFmtId="194" fontId="10" fillId="0" borderId="0" applyFill="0" applyBorder="0" applyAlignment="0" applyProtection="0"/>
    <xf numFmtId="179" fontId="10" fillId="0" borderId="0" applyFill="0" applyBorder="0" applyAlignment="0" applyProtection="0"/>
    <xf numFmtId="208" fontId="11" fillId="0" borderId="0" applyFill="0" applyBorder="0" applyAlignment="0"/>
    <xf numFmtId="3" fontId="10" fillId="0" borderId="0" applyFill="0" applyBorder="0" applyAlignment="0" applyProtection="0"/>
    <xf numFmtId="213" fontId="12" fillId="0" borderId="0" applyFill="0" applyBorder="0" applyAlignment="0"/>
    <xf numFmtId="0" fontId="10" fillId="0" borderId="0" applyFill="0" applyBorder="0" applyAlignment="0" applyProtection="0"/>
    <xf numFmtId="3" fontId="10" fillId="0" borderId="0" applyFill="0" applyBorder="0" applyAlignment="0" applyProtection="0"/>
    <xf numFmtId="0" fontId="13" fillId="61" borderId="0" applyNumberFormat="0" applyBorder="0" applyAlignment="0" applyProtection="0"/>
    <xf numFmtId="3" fontId="10" fillId="0" borderId="0" applyFill="0" applyBorder="0" applyAlignment="0" applyProtection="0"/>
    <xf numFmtId="0" fontId="13" fillId="49" borderId="0" applyNumberFormat="0" applyBorder="0" applyAlignment="0" applyProtection="0"/>
    <xf numFmtId="0" fontId="13" fillId="49" borderId="0" applyNumberFormat="0" applyBorder="0" applyAlignment="0" applyProtection="0"/>
    <xf numFmtId="3" fontId="10" fillId="0" borderId="0" applyFill="0" applyBorder="0" applyAlignment="0" applyProtection="0"/>
    <xf numFmtId="198" fontId="11" fillId="0" borderId="0" applyFill="0" applyBorder="0" applyAlignment="0"/>
    <xf numFmtId="212" fontId="11" fillId="0" borderId="0" applyFill="0" applyBorder="0" applyAlignment="0"/>
    <xf numFmtId="179" fontId="10" fillId="0" borderId="0" applyFill="0" applyBorder="0" applyAlignment="0" applyProtection="0"/>
    <xf numFmtId="213" fontId="12" fillId="0" borderId="0" applyFill="0" applyBorder="0" applyAlignment="0"/>
    <xf numFmtId="0" fontId="9" fillId="0" borderId="0">
      <alignment vertical="center"/>
    </xf>
    <xf numFmtId="0" fontId="9" fillId="0" borderId="0"/>
    <xf numFmtId="0" fontId="17" fillId="0" borderId="56" applyNumberFormat="0" applyFill="0" applyAlignment="0" applyProtection="0"/>
    <xf numFmtId="194" fontId="10" fillId="0" borderId="0" applyFill="0" applyBorder="0" applyAlignment="0" applyProtection="0"/>
    <xf numFmtId="0" fontId="9" fillId="0" borderId="0"/>
    <xf numFmtId="179" fontId="11" fillId="0" borderId="0" applyFill="0" applyBorder="0" applyAlignment="0"/>
    <xf numFmtId="194" fontId="12" fillId="0" borderId="0" applyFill="0" applyBorder="0" applyAlignment="0"/>
    <xf numFmtId="208" fontId="10" fillId="0" borderId="0" applyFill="0" applyBorder="0" applyAlignment="0" applyProtection="0"/>
    <xf numFmtId="179" fontId="11" fillId="0" borderId="0" applyFill="0" applyBorder="0" applyAlignment="0"/>
    <xf numFmtId="179" fontId="11" fillId="0" borderId="0" applyFill="0" applyBorder="0" applyAlignment="0"/>
    <xf numFmtId="0" fontId="14" fillId="57" borderId="0" applyNumberFormat="0" applyBorder="0" applyAlignment="0" applyProtection="0"/>
    <xf numFmtId="209" fontId="10" fillId="0" borderId="0" applyFill="0" applyBorder="0" applyAlignment="0" applyProtection="0"/>
    <xf numFmtId="3" fontId="10" fillId="0" borderId="0" applyFill="0" applyBorder="0" applyAlignment="0" applyProtection="0"/>
    <xf numFmtId="179" fontId="10" fillId="0" borderId="0" applyFill="0" applyBorder="0" applyAlignment="0" applyProtection="0"/>
    <xf numFmtId="201" fontId="11" fillId="0" borderId="0" applyFill="0" applyBorder="0" applyAlignment="0"/>
    <xf numFmtId="179" fontId="10" fillId="0" borderId="0" applyFill="0" applyBorder="0" applyAlignment="0" applyProtection="0"/>
    <xf numFmtId="3" fontId="10" fillId="0" borderId="0" applyFill="0" applyBorder="0" applyAlignment="0" applyProtection="0"/>
    <xf numFmtId="213" fontId="12" fillId="0" borderId="0" applyFill="0" applyBorder="0" applyAlignment="0"/>
    <xf numFmtId="0" fontId="9" fillId="0" borderId="0">
      <alignment vertical="center"/>
    </xf>
    <xf numFmtId="38" fontId="15" fillId="0" borderId="0" applyFill="0" applyBorder="0" applyAlignment="0" applyProtection="0"/>
    <xf numFmtId="3" fontId="10" fillId="0" borderId="0" applyFill="0" applyBorder="0" applyAlignment="0" applyProtection="0"/>
    <xf numFmtId="213" fontId="12" fillId="0" borderId="0" applyFill="0" applyBorder="0" applyAlignment="0"/>
    <xf numFmtId="0" fontId="13" fillId="50" borderId="0" applyNumberFormat="0" applyBorder="0" applyAlignment="0" applyProtection="0"/>
    <xf numFmtId="208" fontId="11" fillId="0" borderId="0" applyFill="0" applyBorder="0" applyAlignment="0"/>
    <xf numFmtId="203" fontId="11" fillId="0" borderId="0"/>
    <xf numFmtId="208" fontId="11" fillId="0" borderId="0" applyFill="0" applyBorder="0" applyAlignment="0"/>
    <xf numFmtId="194" fontId="10" fillId="0" borderId="0" applyFill="0" applyBorder="0" applyAlignment="0" applyProtection="0"/>
    <xf numFmtId="0" fontId="9" fillId="64" borderId="0" applyNumberFormat="0" applyBorder="0" applyAlignment="0" applyProtection="0"/>
    <xf numFmtId="179" fontId="11" fillId="0" borderId="0" applyFill="0" applyBorder="0" applyAlignment="0"/>
    <xf numFmtId="0" fontId="14" fillId="51" borderId="0" applyNumberFormat="0" applyBorder="0" applyAlignment="0" applyProtection="0"/>
    <xf numFmtId="208" fontId="11" fillId="0" borderId="0" applyFill="0" applyBorder="0" applyAlignment="0"/>
    <xf numFmtId="194" fontId="10" fillId="0" borderId="0" applyFill="0" applyBorder="0" applyAlignment="0" applyProtection="0"/>
    <xf numFmtId="0" fontId="29" fillId="63" borderId="57" applyNumberFormat="0" applyAlignment="0" applyProtection="0"/>
    <xf numFmtId="205" fontId="11" fillId="0" borderId="0" applyFill="0" applyBorder="0" applyAlignment="0"/>
    <xf numFmtId="0" fontId="9" fillId="46" borderId="0" applyNumberFormat="0" applyBorder="0" applyAlignment="0" applyProtection="0"/>
    <xf numFmtId="0" fontId="10" fillId="0" borderId="0" applyFill="0" applyBorder="0" applyAlignment="0" applyProtection="0"/>
    <xf numFmtId="194" fontId="12" fillId="0" borderId="0" applyFill="0" applyBorder="0" applyAlignment="0"/>
    <xf numFmtId="0" fontId="13" fillId="56" borderId="0" applyNumberFormat="0" applyBorder="0" applyAlignment="0" applyProtection="0"/>
    <xf numFmtId="0" fontId="10" fillId="0" borderId="0" applyFill="0" applyBorder="0" applyAlignment="0" applyProtection="0"/>
    <xf numFmtId="194" fontId="12" fillId="0" borderId="0" applyFill="0" applyBorder="0" applyAlignment="0"/>
    <xf numFmtId="0" fontId="13" fillId="61" borderId="0" applyNumberFormat="0" applyBorder="0" applyAlignment="0" applyProtection="0"/>
    <xf numFmtId="3" fontId="10" fillId="0" borderId="0" applyFill="0" applyBorder="0" applyAlignment="0" applyProtection="0"/>
    <xf numFmtId="0" fontId="13" fillId="68" borderId="0" applyNumberFormat="0" applyBorder="0" applyAlignment="0" applyProtection="0"/>
    <xf numFmtId="3" fontId="10" fillId="0" borderId="0" applyFill="0" applyBorder="0" applyAlignment="0" applyProtection="0"/>
    <xf numFmtId="0" fontId="6" fillId="0" borderId="0" applyBorder="0" applyProtection="0">
      <alignment vertical="center"/>
    </xf>
    <xf numFmtId="0" fontId="13" fillId="55" borderId="0" applyNumberFormat="0" applyBorder="0" applyAlignment="0" applyProtection="0"/>
    <xf numFmtId="0" fontId="13" fillId="68" borderId="0" applyNumberFormat="0" applyBorder="0" applyAlignment="0" applyProtection="0"/>
    <xf numFmtId="0" fontId="13" fillId="55" borderId="0" applyNumberFormat="0" applyBorder="0" applyAlignment="0" applyProtection="0"/>
    <xf numFmtId="3" fontId="10" fillId="0" borderId="0" applyFill="0" applyBorder="0" applyAlignment="0" applyProtection="0"/>
    <xf numFmtId="205" fontId="11" fillId="0" borderId="0" applyFill="0" applyBorder="0" applyAlignment="0"/>
    <xf numFmtId="0" fontId="9" fillId="58" borderId="0" applyNumberFormat="0" applyBorder="0" applyAlignment="0" applyProtection="0"/>
    <xf numFmtId="202" fontId="12" fillId="0" borderId="0" applyFill="0" applyBorder="0" applyAlignment="0"/>
    <xf numFmtId="205" fontId="11" fillId="0" borderId="0" applyFill="0" applyBorder="0" applyAlignment="0"/>
    <xf numFmtId="0" fontId="9" fillId="69" borderId="0" applyNumberFormat="0" applyBorder="0" applyAlignment="0" applyProtection="0"/>
    <xf numFmtId="0" fontId="9" fillId="70" borderId="0" applyNumberFormat="0" applyBorder="0" applyAlignment="0" applyProtection="0"/>
    <xf numFmtId="202" fontId="12" fillId="0" borderId="0" applyFill="0" applyBorder="0" applyAlignment="0"/>
    <xf numFmtId="208" fontId="10" fillId="0" borderId="0" applyFill="0" applyBorder="0" applyAlignment="0" applyProtection="0"/>
    <xf numFmtId="0" fontId="9" fillId="71" borderId="0" applyNumberFormat="0" applyBorder="0" applyAlignment="0" applyProtection="0">
      <alignment vertical="center"/>
    </xf>
    <xf numFmtId="0" fontId="9" fillId="67" borderId="0" applyNumberFormat="0" applyBorder="0" applyAlignment="0" applyProtection="0"/>
    <xf numFmtId="209" fontId="10" fillId="0" borderId="0" applyFill="0" applyBorder="0" applyAlignment="0" applyProtection="0"/>
    <xf numFmtId="202" fontId="12" fillId="0" borderId="0" applyFill="0" applyBorder="0" applyAlignment="0"/>
    <xf numFmtId="0" fontId="9" fillId="73" borderId="0" applyNumberFormat="0" applyBorder="0" applyAlignment="0" applyProtection="0"/>
    <xf numFmtId="0" fontId="9" fillId="74" borderId="0" applyNumberFormat="0" applyBorder="0" applyAlignment="0" applyProtection="0"/>
    <xf numFmtId="179" fontId="10" fillId="0" borderId="0" applyFill="0" applyBorder="0" applyAlignment="0" applyProtection="0"/>
    <xf numFmtId="194" fontId="12" fillId="0" borderId="0" applyFill="0" applyBorder="0" applyAlignment="0"/>
    <xf numFmtId="199" fontId="10" fillId="0" borderId="0" applyFill="0" applyBorder="0" applyAlignment="0" applyProtection="0"/>
    <xf numFmtId="0" fontId="9" fillId="75" borderId="0" applyNumberFormat="0" applyBorder="0" applyAlignment="0" applyProtection="0"/>
    <xf numFmtId="209" fontId="10" fillId="0" borderId="0" applyFill="0" applyBorder="0" applyAlignment="0" applyProtection="0"/>
    <xf numFmtId="0" fontId="9" fillId="77" borderId="0" applyNumberFormat="0" applyBorder="0" applyAlignment="0" applyProtection="0"/>
    <xf numFmtId="194" fontId="12" fillId="0" borderId="0" applyFill="0" applyBorder="0" applyAlignment="0"/>
    <xf numFmtId="0" fontId="9" fillId="0" borderId="0"/>
    <xf numFmtId="0" fontId="9" fillId="78" borderId="0" applyNumberFormat="0" applyBorder="0" applyAlignment="0" applyProtection="0">
      <alignment vertical="center"/>
    </xf>
    <xf numFmtId="194" fontId="12" fillId="0" borderId="0" applyFill="0" applyBorder="0" applyAlignment="0"/>
    <xf numFmtId="0" fontId="30" fillId="79" borderId="0" applyNumberFormat="0" applyBorder="0" applyAlignment="0" applyProtection="0"/>
    <xf numFmtId="208" fontId="11" fillId="0" borderId="0" applyFill="0" applyBorder="0" applyAlignment="0"/>
    <xf numFmtId="0" fontId="9" fillId="0" borderId="0"/>
    <xf numFmtId="198" fontId="11" fillId="0" borderId="0" applyFill="0" applyBorder="0" applyAlignment="0"/>
    <xf numFmtId="194" fontId="12" fillId="0" borderId="0" applyFill="0" applyBorder="0" applyAlignment="0"/>
    <xf numFmtId="0" fontId="13" fillId="53" borderId="0" applyNumberFormat="0" applyBorder="0" applyAlignment="0" applyProtection="0"/>
    <xf numFmtId="208" fontId="11" fillId="0" borderId="0" applyFill="0" applyBorder="0" applyAlignment="0"/>
    <xf numFmtId="0" fontId="9" fillId="0" borderId="0"/>
    <xf numFmtId="198" fontId="11" fillId="0" borderId="0" applyFill="0" applyBorder="0" applyAlignment="0"/>
    <xf numFmtId="0" fontId="13" fillId="60" borderId="0" applyNumberFormat="0" applyBorder="0" applyAlignment="0" applyProtection="0"/>
    <xf numFmtId="194" fontId="12" fillId="0" borderId="0" applyFill="0" applyBorder="0" applyAlignment="0"/>
    <xf numFmtId="208" fontId="11" fillId="0" borderId="0" applyFill="0" applyBorder="0" applyAlignment="0"/>
    <xf numFmtId="0" fontId="13" fillId="57" borderId="0" applyNumberFormat="0" applyBorder="0" applyAlignment="0" applyProtection="0"/>
    <xf numFmtId="208" fontId="11" fillId="0" borderId="0" applyFill="0" applyBorder="0" applyAlignment="0"/>
    <xf numFmtId="195" fontId="11" fillId="0" borderId="0"/>
    <xf numFmtId="0" fontId="13" fillId="50" borderId="0" applyNumberFormat="0" applyBorder="0" applyAlignment="0" applyProtection="0"/>
    <xf numFmtId="0" fontId="13" fillId="53" borderId="0" applyNumberFormat="0" applyBorder="0" applyAlignment="0" applyProtection="0"/>
    <xf numFmtId="205" fontId="11" fillId="0" borderId="0" applyFill="0" applyBorder="0" applyAlignment="0"/>
    <xf numFmtId="0" fontId="13" fillId="47" borderId="0" applyNumberFormat="0" applyBorder="0" applyAlignment="0" applyProtection="0"/>
    <xf numFmtId="205" fontId="11" fillId="0" borderId="0" applyFill="0" applyBorder="0" applyAlignment="0"/>
    <xf numFmtId="2" fontId="10" fillId="0" borderId="0" applyFill="0" applyBorder="0" applyAlignment="0" applyProtection="0"/>
    <xf numFmtId="0" fontId="13" fillId="53" borderId="0" applyNumberFormat="0" applyBorder="0" applyAlignment="0" applyProtection="0"/>
    <xf numFmtId="205" fontId="11" fillId="0" borderId="0" applyFill="0" applyBorder="0" applyAlignment="0"/>
    <xf numFmtId="200" fontId="10" fillId="0" borderId="0" applyFill="0" applyBorder="0" applyAlignment="0" applyProtection="0"/>
    <xf numFmtId="0" fontId="13" fillId="60" borderId="0" applyNumberFormat="0" applyBorder="0" applyAlignment="0" applyProtection="0"/>
    <xf numFmtId="179" fontId="11" fillId="0" borderId="0" applyFill="0" applyBorder="0" applyAlignment="0"/>
    <xf numFmtId="0" fontId="13" fillId="57" borderId="0" applyNumberFormat="0" applyBorder="0" applyAlignment="0" applyProtection="0"/>
    <xf numFmtId="179" fontId="11" fillId="0" borderId="0" applyFill="0" applyBorder="0" applyAlignment="0"/>
    <xf numFmtId="0" fontId="13" fillId="50" borderId="0" applyNumberFormat="0" applyBorder="0" applyAlignment="0" applyProtection="0"/>
    <xf numFmtId="179" fontId="11" fillId="0" borderId="0" applyFill="0" applyBorder="0" applyAlignment="0"/>
    <xf numFmtId="0" fontId="13" fillId="53" borderId="0" applyNumberFormat="0" applyBorder="0" applyAlignment="0" applyProtection="0"/>
    <xf numFmtId="194" fontId="10" fillId="0" borderId="0" applyFill="0" applyBorder="0" applyAlignment="0" applyProtection="0"/>
    <xf numFmtId="195" fontId="11" fillId="0" borderId="0"/>
    <xf numFmtId="0" fontId="14" fillId="81"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54" borderId="0" applyNumberFormat="0" applyBorder="0" applyAlignment="0" applyProtection="0">
      <alignment vertical="center"/>
    </xf>
    <xf numFmtId="0" fontId="9" fillId="54" borderId="0" applyNumberFormat="0" applyBorder="0" applyAlignment="0" applyProtection="0"/>
    <xf numFmtId="0" fontId="32" fillId="83" borderId="0" applyNumberFormat="0" applyBorder="0" applyAlignment="0" applyProtection="0"/>
    <xf numFmtId="0" fontId="9" fillId="66" borderId="0" applyNumberFormat="0" applyBorder="0" applyAlignment="0" applyProtection="0"/>
    <xf numFmtId="0" fontId="9" fillId="66" borderId="0" applyNumberFormat="0" applyBorder="0" applyAlignment="0" applyProtection="0"/>
    <xf numFmtId="202" fontId="12" fillId="0" borderId="0" applyFill="0" applyBorder="0" applyAlignment="0"/>
    <xf numFmtId="0" fontId="9" fillId="52" borderId="0" applyNumberFormat="0" applyBorder="0" applyAlignment="0" applyProtection="0"/>
    <xf numFmtId="202" fontId="12" fillId="0" borderId="0" applyFill="0" applyBorder="0" applyAlignment="0"/>
    <xf numFmtId="0" fontId="9" fillId="52" borderId="0" applyNumberFormat="0" applyBorder="0" applyAlignment="0" applyProtection="0"/>
    <xf numFmtId="194" fontId="12" fillId="0" borderId="0" applyFill="0" applyBorder="0" applyAlignment="0"/>
    <xf numFmtId="0" fontId="9" fillId="80" borderId="0" applyNumberFormat="0" applyBorder="0" applyAlignment="0" applyProtection="0"/>
    <xf numFmtId="0" fontId="9" fillId="80" borderId="0" applyNumberFormat="0" applyBorder="0" applyAlignment="0" applyProtection="0"/>
    <xf numFmtId="0" fontId="9" fillId="78" borderId="0" applyNumberFormat="0" applyBorder="0" applyAlignment="0" applyProtection="0"/>
    <xf numFmtId="202" fontId="12" fillId="0" borderId="0" applyFill="0" applyBorder="0" applyAlignment="0"/>
    <xf numFmtId="179" fontId="11" fillId="0" borderId="0" applyFill="0" applyBorder="0" applyAlignment="0"/>
    <xf numFmtId="0" fontId="14" fillId="82" borderId="0" applyNumberFormat="0" applyBorder="0" applyAlignment="0" applyProtection="0"/>
    <xf numFmtId="179" fontId="11" fillId="0" borderId="0" applyFill="0" applyBorder="0" applyAlignment="0"/>
    <xf numFmtId="0" fontId="14" fillId="60" borderId="0" applyNumberFormat="0" applyBorder="0" applyAlignment="0" applyProtection="0"/>
    <xf numFmtId="0" fontId="24" fillId="0" borderId="0" applyFill="0" applyBorder="0" applyProtection="0">
      <alignment horizontal="center" vertical="center"/>
    </xf>
    <xf numFmtId="179" fontId="11" fillId="0" borderId="0" applyFill="0" applyBorder="0" applyAlignment="0"/>
    <xf numFmtId="0" fontId="14" fillId="51" borderId="0" applyNumberFormat="0" applyBorder="0" applyAlignment="0" applyProtection="0"/>
    <xf numFmtId="194" fontId="10" fillId="0" borderId="0" applyFill="0" applyBorder="0" applyAlignment="0" applyProtection="0"/>
    <xf numFmtId="0" fontId="14" fillId="76" borderId="0" applyNumberFormat="0" applyBorder="0" applyAlignment="0" applyProtection="0"/>
    <xf numFmtId="0" fontId="32" fillId="84" borderId="0" applyNumberFormat="0" applyBorder="0" applyAlignment="0" applyProtection="0"/>
    <xf numFmtId="199" fontId="10" fillId="0" borderId="0" applyFill="0" applyBorder="0" applyAlignment="0" applyProtection="0"/>
    <xf numFmtId="0" fontId="14" fillId="82" borderId="0" applyNumberFormat="0" applyBorder="0" applyAlignment="0" applyProtection="0"/>
    <xf numFmtId="199" fontId="10" fillId="0" borderId="0" applyFill="0" applyBorder="0" applyAlignment="0" applyProtection="0"/>
    <xf numFmtId="0" fontId="14" fillId="60" borderId="0" applyNumberFormat="0" applyBorder="0" applyAlignment="0" applyProtection="0"/>
    <xf numFmtId="209" fontId="10" fillId="0" borderId="0" applyFill="0" applyBorder="0" applyAlignment="0" applyProtection="0"/>
    <xf numFmtId="0" fontId="14" fillId="57" borderId="0" applyNumberFormat="0" applyBorder="0" applyAlignment="0" applyProtection="0"/>
    <xf numFmtId="0" fontId="14" fillId="51" borderId="0" applyNumberFormat="0" applyBorder="0" applyAlignment="0" applyProtection="0"/>
    <xf numFmtId="0" fontId="10" fillId="0" borderId="0" applyFill="0" applyBorder="0" applyAlignment="0" applyProtection="0"/>
    <xf numFmtId="0" fontId="14" fillId="76" borderId="0" applyNumberFormat="0" applyBorder="0" applyAlignment="0" applyProtection="0"/>
    <xf numFmtId="179" fontId="10" fillId="0" borderId="0" applyFill="0" applyBorder="0" applyAlignment="0" applyProtection="0"/>
    <xf numFmtId="0" fontId="14" fillId="81" borderId="0" applyNumberFormat="0" applyBorder="0" applyAlignment="0" applyProtection="0"/>
    <xf numFmtId="194" fontId="10" fillId="0" borderId="0" applyFill="0" applyBorder="0" applyAlignment="0" applyProtection="0"/>
    <xf numFmtId="0" fontId="9" fillId="86" borderId="0" applyNumberFormat="0" applyBorder="0" applyAlignment="0" applyProtection="0"/>
    <xf numFmtId="194" fontId="10" fillId="0" borderId="0" applyFill="0" applyBorder="0" applyAlignment="0" applyProtection="0"/>
    <xf numFmtId="0" fontId="9" fillId="87" borderId="0" applyNumberFormat="0" applyBorder="0" applyAlignment="0" applyProtection="0"/>
    <xf numFmtId="179" fontId="10" fillId="0" borderId="0" applyFill="0" applyBorder="0" applyAlignment="0" applyProtection="0"/>
    <xf numFmtId="194" fontId="10" fillId="0" borderId="0" applyFill="0" applyBorder="0" applyAlignment="0" applyProtection="0"/>
    <xf numFmtId="0" fontId="9" fillId="88" borderId="0" applyNumberFormat="0" applyBorder="0" applyAlignment="0" applyProtection="0"/>
    <xf numFmtId="194" fontId="10" fillId="0" borderId="0" applyFill="0" applyBorder="0" applyAlignment="0" applyProtection="0"/>
    <xf numFmtId="0" fontId="9" fillId="62" borderId="0" applyNumberFormat="0" applyBorder="0" applyAlignment="0" applyProtection="0"/>
    <xf numFmtId="194" fontId="10" fillId="0" borderId="0" applyFill="0" applyBorder="0" applyAlignment="0" applyProtection="0"/>
    <xf numFmtId="0" fontId="9" fillId="72" borderId="0" applyNumberFormat="0" applyBorder="0" applyAlignment="0" applyProtection="0"/>
    <xf numFmtId="3" fontId="10" fillId="0" borderId="0" applyFill="0" applyBorder="0" applyAlignment="0" applyProtection="0"/>
    <xf numFmtId="194" fontId="10" fillId="0" borderId="0" applyFill="0" applyBorder="0" applyAlignment="0" applyProtection="0"/>
    <xf numFmtId="0" fontId="9" fillId="89" borderId="0" applyNumberFormat="0" applyBorder="0" applyAlignment="0" applyProtection="0"/>
    <xf numFmtId="194" fontId="10" fillId="0" borderId="0" applyFill="0" applyBorder="0" applyAlignment="0" applyProtection="0"/>
    <xf numFmtId="0" fontId="9" fillId="65" borderId="0" applyNumberFormat="0" applyBorder="0" applyAlignment="0" applyProtection="0"/>
    <xf numFmtId="194" fontId="10" fillId="0" borderId="0" applyFill="0" applyBorder="0" applyAlignment="0" applyProtection="0"/>
    <xf numFmtId="0" fontId="9" fillId="90" borderId="0" applyNumberFormat="0" applyBorder="0" applyAlignment="0" applyProtection="0"/>
    <xf numFmtId="194" fontId="10" fillId="0" borderId="0" applyFill="0" applyBorder="0" applyAlignment="0" applyProtection="0"/>
    <xf numFmtId="0" fontId="9" fillId="0" borderId="0"/>
    <xf numFmtId="0" fontId="9" fillId="91" borderId="0" applyNumberFormat="0" applyBorder="0" applyAlignment="0" applyProtection="0"/>
    <xf numFmtId="194" fontId="10" fillId="0" borderId="0" applyFill="0" applyBorder="0" applyAlignment="0" applyProtection="0"/>
    <xf numFmtId="0" fontId="9" fillId="92" borderId="0" applyNumberFormat="0" applyBorder="0" applyAlignment="0" applyProtection="0"/>
    <xf numFmtId="194" fontId="10" fillId="0" borderId="0" applyFill="0" applyBorder="0" applyAlignment="0" applyProtection="0"/>
    <xf numFmtId="202" fontId="12" fillId="0" borderId="0" applyFill="0" applyBorder="0" applyAlignment="0"/>
    <xf numFmtId="0" fontId="9" fillId="93" borderId="0" applyNumberFormat="0" applyBorder="0" applyAlignment="0" applyProtection="0"/>
    <xf numFmtId="0" fontId="14" fillId="94" borderId="0" applyNumberFormat="0" applyBorder="0" applyAlignment="0" applyProtection="0"/>
    <xf numFmtId="0" fontId="10" fillId="0" borderId="0" applyFill="0" applyBorder="0" applyAlignment="0" applyProtection="0"/>
    <xf numFmtId="179" fontId="10" fillId="0" borderId="0" applyFill="0" applyBorder="0" applyAlignment="0" applyProtection="0"/>
    <xf numFmtId="202" fontId="12" fillId="0" borderId="0" applyFill="0" applyBorder="0" applyAlignment="0"/>
    <xf numFmtId="179" fontId="11" fillId="0" borderId="0" applyFill="0" applyBorder="0" applyAlignment="0"/>
    <xf numFmtId="0" fontId="14" fillId="48" borderId="0" applyNumberFormat="0" applyBorder="0" applyAlignment="0" applyProtection="0"/>
    <xf numFmtId="0" fontId="29" fillId="63" borderId="57" applyNumberFormat="0" applyAlignment="0" applyProtection="0"/>
    <xf numFmtId="179" fontId="11" fillId="0" borderId="0" applyFill="0" applyBorder="0" applyAlignment="0"/>
    <xf numFmtId="0" fontId="14" fillId="95" borderId="0" applyNumberFormat="0" applyBorder="0" applyAlignment="0" applyProtection="0"/>
    <xf numFmtId="179" fontId="11" fillId="0" borderId="0" applyFill="0" applyBorder="0" applyAlignment="0"/>
    <xf numFmtId="0" fontId="14" fillId="76" borderId="0" applyNumberFormat="0" applyBorder="0" applyAlignment="0" applyProtection="0"/>
    <xf numFmtId="212" fontId="11" fillId="0" borderId="0" applyFill="0" applyBorder="0" applyAlignment="0"/>
    <xf numFmtId="0" fontId="14" fillId="85" borderId="0" applyNumberFormat="0" applyBorder="0" applyAlignment="0" applyProtection="0"/>
    <xf numFmtId="0" fontId="9" fillId="0" borderId="0"/>
    <xf numFmtId="0" fontId="28" fillId="61" borderId="0" applyNumberFormat="0" applyBorder="0" applyAlignment="0" applyProtection="0"/>
    <xf numFmtId="213" fontId="12" fillId="0" borderId="0" applyFill="0" applyBorder="0" applyAlignment="0"/>
    <xf numFmtId="179" fontId="11" fillId="0" borderId="0" applyFill="0" applyBorder="0" applyAlignment="0"/>
    <xf numFmtId="211" fontId="10" fillId="0" borderId="0" applyFill="0" applyBorder="0" applyAlignment="0" applyProtection="0"/>
    <xf numFmtId="213" fontId="12" fillId="0" borderId="0" applyFill="0" applyBorder="0" applyAlignment="0"/>
    <xf numFmtId="205" fontId="11" fillId="0" borderId="0" applyFill="0" applyBorder="0" applyAlignment="0"/>
    <xf numFmtId="213" fontId="12" fillId="0" borderId="0" applyFill="0" applyBorder="0" applyAlignment="0"/>
    <xf numFmtId="179" fontId="10" fillId="0" borderId="0" applyFill="0" applyBorder="0" applyAlignment="0" applyProtection="0"/>
    <xf numFmtId="213" fontId="12" fillId="0" borderId="0" applyFill="0" applyBorder="0" applyAlignment="0"/>
    <xf numFmtId="213" fontId="12" fillId="0" borderId="0" applyFill="0" applyBorder="0" applyAlignment="0"/>
    <xf numFmtId="3" fontId="10" fillId="0" borderId="0" applyFill="0" applyBorder="0" applyAlignment="0" applyProtection="0"/>
    <xf numFmtId="213" fontId="12" fillId="0" borderId="0" applyFill="0" applyBorder="0" applyAlignment="0"/>
    <xf numFmtId="3" fontId="10" fillId="0" borderId="0" applyFill="0" applyBorder="0" applyAlignment="0" applyProtection="0"/>
    <xf numFmtId="213" fontId="12" fillId="0" borderId="0" applyFill="0" applyBorder="0" applyAlignment="0"/>
    <xf numFmtId="0" fontId="31" fillId="0" borderId="0"/>
    <xf numFmtId="213" fontId="12" fillId="0" borderId="0" applyFill="0" applyBorder="0" applyAlignment="0"/>
    <xf numFmtId="0" fontId="31" fillId="0" borderId="0"/>
    <xf numFmtId="213" fontId="12" fillId="0" borderId="0" applyFill="0" applyBorder="0" applyAlignment="0"/>
    <xf numFmtId="3" fontId="10" fillId="0" borderId="0" applyFill="0" applyBorder="0" applyAlignment="0" applyProtection="0"/>
    <xf numFmtId="213" fontId="12" fillId="0" borderId="0" applyFill="0" applyBorder="0" applyAlignment="0"/>
    <xf numFmtId="0" fontId="31" fillId="0" borderId="0"/>
    <xf numFmtId="213" fontId="12" fillId="0" borderId="0" applyFill="0" applyBorder="0" applyAlignment="0"/>
    <xf numFmtId="0" fontId="31" fillId="0" borderId="0"/>
    <xf numFmtId="213" fontId="12" fillId="0" borderId="0" applyFill="0" applyBorder="0" applyAlignment="0"/>
    <xf numFmtId="205" fontId="11" fillId="0" borderId="0" applyFill="0" applyBorder="0" applyAlignment="0"/>
    <xf numFmtId="209" fontId="10" fillId="0" borderId="0" applyFill="0" applyBorder="0" applyAlignment="0" applyProtection="0"/>
    <xf numFmtId="3" fontId="10" fillId="0" borderId="0" applyFill="0" applyBorder="0" applyAlignment="0" applyProtection="0"/>
    <xf numFmtId="213" fontId="12" fillId="0" borderId="0" applyFill="0" applyBorder="0" applyAlignment="0"/>
    <xf numFmtId="213" fontId="12" fillId="0" borderId="0" applyFill="0" applyBorder="0" applyAlignment="0"/>
    <xf numFmtId="0" fontId="9" fillId="0" borderId="0">
      <alignment vertical="center"/>
    </xf>
    <xf numFmtId="0" fontId="9" fillId="0" borderId="0"/>
    <xf numFmtId="213" fontId="12"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209" fontId="10" fillId="0" borderId="0" applyFill="0" applyBorder="0" applyAlignment="0" applyProtection="0"/>
    <xf numFmtId="179" fontId="11" fillId="0" borderId="0" applyFill="0" applyBorder="0" applyAlignment="0"/>
    <xf numFmtId="10" fontId="10" fillId="0" borderId="0" applyFill="0" applyBorder="0" applyAlignment="0" applyProtection="0"/>
    <xf numFmtId="179" fontId="11" fillId="0" borderId="0" applyFill="0" applyBorder="0" applyAlignment="0"/>
    <xf numFmtId="208" fontId="10" fillId="0" borderId="0" applyFill="0" applyBorder="0" applyAlignment="0" applyProtection="0"/>
    <xf numFmtId="179" fontId="11" fillId="0" borderId="0" applyFill="0" applyBorder="0" applyAlignment="0"/>
    <xf numFmtId="0" fontId="10" fillId="0" borderId="0" applyFill="0" applyBorder="0" applyAlignment="0" applyProtection="0"/>
    <xf numFmtId="208" fontId="10" fillId="0" borderId="0" applyFill="0" applyBorder="0" applyAlignment="0" applyProtection="0"/>
    <xf numFmtId="179" fontId="11" fillId="0" borderId="0" applyFill="0" applyBorder="0" applyAlignment="0"/>
    <xf numFmtId="0" fontId="10" fillId="0" borderId="0" applyFill="0" applyBorder="0" applyAlignment="0" applyProtection="0"/>
    <xf numFmtId="209" fontId="10" fillId="0" borderId="0" applyFill="0" applyBorder="0" applyAlignment="0" applyProtection="0"/>
    <xf numFmtId="3" fontId="10" fillId="0" borderId="0" applyFill="0" applyBorder="0" applyAlignment="0" applyProtection="0"/>
    <xf numFmtId="179" fontId="11" fillId="0" borderId="0" applyFill="0" applyBorder="0" applyAlignment="0"/>
    <xf numFmtId="3" fontId="10" fillId="0" borderId="0" applyFill="0" applyBorder="0" applyAlignment="0" applyProtection="0"/>
    <xf numFmtId="10" fontId="10" fillId="0" borderId="0" applyFill="0" applyBorder="0" applyAlignment="0" applyProtection="0"/>
    <xf numFmtId="179" fontId="11" fillId="0" borderId="0" applyFill="0" applyBorder="0" applyAlignment="0"/>
    <xf numFmtId="208" fontId="10" fillId="0" borderId="0" applyFill="0" applyBorder="0" applyAlignment="0" applyProtection="0"/>
    <xf numFmtId="179" fontId="11" fillId="0" borderId="0" applyFill="0" applyBorder="0" applyAlignment="0"/>
    <xf numFmtId="208" fontId="10" fillId="0" borderId="0" applyFill="0" applyBorder="0" applyAlignment="0" applyProtection="0"/>
    <xf numFmtId="179" fontId="11" fillId="0" borderId="0" applyFill="0" applyBorder="0" applyAlignment="0"/>
    <xf numFmtId="209" fontId="10" fillId="0" borderId="0" applyFill="0" applyBorder="0" applyAlignment="0" applyProtection="0"/>
    <xf numFmtId="179" fontId="11" fillId="0" borderId="0" applyFill="0" applyBorder="0" applyAlignment="0"/>
    <xf numFmtId="10" fontId="10" fillId="0" borderId="0" applyFill="0" applyBorder="0" applyAlignment="0" applyProtection="0"/>
    <xf numFmtId="179" fontId="11" fillId="0" borderId="0" applyFill="0" applyBorder="0" applyAlignment="0"/>
    <xf numFmtId="208" fontId="10" fillId="0" borderId="0" applyFill="0" applyBorder="0" applyAlignment="0" applyProtection="0"/>
    <xf numFmtId="179" fontId="11" fillId="0" borderId="0" applyFill="0" applyBorder="0" applyAlignment="0"/>
    <xf numFmtId="179" fontId="11" fillId="0" borderId="0" applyFill="0" applyBorder="0" applyAlignment="0"/>
    <xf numFmtId="208" fontId="10" fillId="0" borderId="0" applyFill="0" applyBorder="0" applyAlignment="0" applyProtection="0"/>
    <xf numFmtId="0" fontId="9" fillId="0" borderId="0"/>
    <xf numFmtId="179" fontId="11" fillId="0" borderId="0" applyFill="0" applyBorder="0" applyAlignment="0"/>
    <xf numFmtId="209" fontId="10" fillId="0" borderId="0" applyFill="0" applyBorder="0" applyAlignment="0" applyProtection="0"/>
    <xf numFmtId="179" fontId="11" fillId="0" borderId="0" applyFill="0" applyBorder="0" applyAlignment="0"/>
    <xf numFmtId="199" fontId="10" fillId="0" borderId="0" applyFill="0" applyBorder="0" applyAlignment="0" applyProtection="0"/>
    <xf numFmtId="0" fontId="9" fillId="0" borderId="0"/>
    <xf numFmtId="179" fontId="11" fillId="0" borderId="0" applyFill="0" applyBorder="0" applyAlignment="0"/>
    <xf numFmtId="202" fontId="12" fillId="0" borderId="0" applyFill="0" applyBorder="0" applyAlignment="0"/>
    <xf numFmtId="202" fontId="12" fillId="0" borderId="0" applyFill="0" applyBorder="0" applyAlignment="0"/>
    <xf numFmtId="202" fontId="12" fillId="0" borderId="0" applyFill="0" applyBorder="0" applyAlignment="0"/>
    <xf numFmtId="202" fontId="12" fillId="0" borderId="0" applyFill="0" applyBorder="0" applyAlignment="0"/>
    <xf numFmtId="202" fontId="12" fillId="0" borderId="0" applyFill="0" applyBorder="0" applyAlignment="0"/>
    <xf numFmtId="202" fontId="12" fillId="0" borderId="0" applyFill="0" applyBorder="0" applyAlignment="0"/>
    <xf numFmtId="202" fontId="12" fillId="0" borderId="0" applyFill="0" applyBorder="0" applyAlignment="0"/>
    <xf numFmtId="202" fontId="12" fillId="0" borderId="0" applyFill="0" applyBorder="0" applyAlignment="0"/>
    <xf numFmtId="202" fontId="12" fillId="0" borderId="0" applyFill="0" applyBorder="0" applyAlignment="0"/>
    <xf numFmtId="202" fontId="12" fillId="0" borderId="0" applyFill="0" applyBorder="0" applyAlignment="0"/>
    <xf numFmtId="202" fontId="12" fillId="0" borderId="0" applyFill="0" applyBorder="0" applyAlignment="0"/>
    <xf numFmtId="0" fontId="10" fillId="0" borderId="0" applyFill="0" applyBorder="0" applyAlignment="0" applyProtection="0"/>
    <xf numFmtId="202" fontId="12" fillId="0" borderId="0" applyFill="0" applyBorder="0" applyAlignment="0"/>
    <xf numFmtId="205" fontId="11" fillId="0" borderId="0" applyFill="0" applyBorder="0" applyAlignment="0"/>
    <xf numFmtId="212" fontId="11" fillId="0" borderId="0" applyFill="0" applyBorder="0" applyAlignment="0"/>
    <xf numFmtId="198" fontId="11" fillId="0" borderId="0" applyFill="0" applyBorder="0" applyAlignment="0"/>
    <xf numFmtId="199" fontId="10" fillId="0" borderId="0" applyFill="0" applyBorder="0" applyAlignment="0" applyProtection="0"/>
    <xf numFmtId="212" fontId="11" fillId="0" borderId="0" applyFill="0" applyBorder="0" applyAlignment="0"/>
    <xf numFmtId="0" fontId="9" fillId="0" borderId="0">
      <alignment vertical="center"/>
    </xf>
    <xf numFmtId="0" fontId="9" fillId="0" borderId="0"/>
    <xf numFmtId="199" fontId="10" fillId="0" borderId="0" applyFill="0" applyBorder="0" applyAlignment="0" applyProtection="0"/>
    <xf numFmtId="212" fontId="11" fillId="0" borderId="0" applyFill="0" applyBorder="0" applyAlignment="0"/>
    <xf numFmtId="0" fontId="9" fillId="0" borderId="0">
      <alignment vertical="center"/>
    </xf>
    <xf numFmtId="0" fontId="9" fillId="0" borderId="0"/>
    <xf numFmtId="198" fontId="11" fillId="0" borderId="0" applyFill="0" applyBorder="0" applyAlignment="0"/>
    <xf numFmtId="199" fontId="10" fillId="0" borderId="0" applyFill="0" applyBorder="0" applyAlignment="0" applyProtection="0"/>
    <xf numFmtId="0" fontId="9" fillId="0" borderId="0">
      <alignment vertical="center"/>
    </xf>
    <xf numFmtId="0" fontId="9" fillId="0" borderId="0"/>
    <xf numFmtId="212" fontId="11" fillId="0" borderId="0" applyFill="0" applyBorder="0" applyAlignment="0"/>
    <xf numFmtId="209" fontId="10" fillId="0" borderId="0" applyFill="0" applyBorder="0" applyAlignment="0" applyProtection="0"/>
    <xf numFmtId="0" fontId="32" fillId="96" borderId="0" applyNumberFormat="0" applyBorder="0" applyAlignment="0" applyProtection="0"/>
    <xf numFmtId="0" fontId="9" fillId="0" borderId="0"/>
    <xf numFmtId="0" fontId="9" fillId="0" borderId="0">
      <alignment vertical="center"/>
    </xf>
    <xf numFmtId="199" fontId="10" fillId="0" borderId="0" applyFill="0" applyBorder="0" applyAlignment="0" applyProtection="0"/>
    <xf numFmtId="212" fontId="11" fillId="0" borderId="0" applyFill="0" applyBorder="0" applyAlignment="0"/>
    <xf numFmtId="0" fontId="9" fillId="0" borderId="0"/>
    <xf numFmtId="0" fontId="9" fillId="0" borderId="0">
      <alignment vertical="center"/>
    </xf>
    <xf numFmtId="212" fontId="11" fillId="0" borderId="0" applyFill="0" applyBorder="0" applyAlignment="0"/>
    <xf numFmtId="209" fontId="10" fillId="0" borderId="0" applyFill="0" applyBorder="0" applyAlignment="0" applyProtection="0"/>
    <xf numFmtId="0" fontId="9" fillId="0" borderId="0">
      <alignment vertical="center"/>
    </xf>
    <xf numFmtId="0" fontId="9" fillId="0" borderId="0">
      <alignment vertical="center"/>
    </xf>
    <xf numFmtId="198" fontId="11" fillId="0" borderId="0" applyFill="0" applyBorder="0" applyAlignment="0"/>
    <xf numFmtId="0" fontId="9" fillId="0" borderId="0">
      <alignment vertical="center"/>
    </xf>
    <xf numFmtId="0" fontId="9" fillId="0" borderId="0"/>
    <xf numFmtId="212" fontId="11" fillId="0" borderId="0" applyFill="0" applyBorder="0" applyAlignment="0"/>
    <xf numFmtId="209" fontId="10" fillId="0" borderId="0" applyFill="0" applyBorder="0" applyAlignment="0" applyProtection="0"/>
    <xf numFmtId="194" fontId="12" fillId="0" borderId="0" applyFill="0" applyBorder="0" applyAlignment="0"/>
    <xf numFmtId="0" fontId="9" fillId="0" borderId="0"/>
    <xf numFmtId="198" fontId="11" fillId="0" borderId="0" applyFill="0" applyBorder="0" applyAlignment="0"/>
    <xf numFmtId="0" fontId="9" fillId="0" borderId="0">
      <alignment vertical="center"/>
    </xf>
    <xf numFmtId="0" fontId="9" fillId="0" borderId="0"/>
    <xf numFmtId="209" fontId="10" fillId="0" borderId="0" applyFill="0" applyBorder="0" applyAlignment="0" applyProtection="0"/>
    <xf numFmtId="0" fontId="9" fillId="0" borderId="0"/>
    <xf numFmtId="198" fontId="11" fillId="0" borderId="0" applyFill="0" applyBorder="0" applyAlignment="0"/>
    <xf numFmtId="199" fontId="10" fillId="0" borderId="0" applyFill="0" applyBorder="0" applyAlignment="0" applyProtection="0"/>
    <xf numFmtId="212" fontId="11" fillId="0" borderId="0" applyFill="0" applyBorder="0" applyAlignment="0"/>
    <xf numFmtId="0" fontId="9" fillId="0" borderId="0"/>
    <xf numFmtId="209" fontId="10" fillId="0" borderId="0" applyFill="0" applyBorder="0" applyAlignment="0" applyProtection="0"/>
    <xf numFmtId="212" fontId="11" fillId="0" borderId="0" applyFill="0" applyBorder="0" applyAlignment="0"/>
    <xf numFmtId="179" fontId="11" fillId="0" borderId="0" applyFill="0" applyBorder="0" applyAlignment="0"/>
    <xf numFmtId="205" fontId="11" fillId="0" borderId="0" applyFill="0" applyBorder="0" applyAlignment="0"/>
    <xf numFmtId="198" fontId="11" fillId="0" borderId="0" applyFill="0" applyBorder="0" applyAlignment="0"/>
    <xf numFmtId="179" fontId="11" fillId="0" borderId="0" applyFill="0" applyBorder="0" applyAlignment="0"/>
    <xf numFmtId="205" fontId="11" fillId="0" borderId="0" applyFill="0" applyBorder="0" applyAlignment="0"/>
    <xf numFmtId="0" fontId="9" fillId="0" borderId="0"/>
    <xf numFmtId="198" fontId="11" fillId="0" borderId="0" applyFill="0" applyBorder="0" applyAlignment="0"/>
    <xf numFmtId="0" fontId="9" fillId="0" borderId="0"/>
    <xf numFmtId="198" fontId="11" fillId="0" borderId="0" applyFill="0" applyBorder="0" applyAlignment="0"/>
    <xf numFmtId="194" fontId="12" fillId="0" borderId="0" applyFill="0" applyBorder="0" applyAlignment="0"/>
    <xf numFmtId="3" fontId="10" fillId="0" borderId="0" applyFill="0" applyBorder="0" applyAlignment="0" applyProtection="0"/>
    <xf numFmtId="199" fontId="10" fillId="0" borderId="0" applyFill="0" applyBorder="0" applyAlignment="0" applyProtection="0"/>
    <xf numFmtId="212" fontId="11" fillId="0" borderId="0" applyFill="0" applyBorder="0" applyAlignment="0"/>
    <xf numFmtId="194" fontId="12" fillId="0" borderId="0" applyFill="0" applyBorder="0" applyAlignment="0"/>
    <xf numFmtId="209" fontId="10" fillId="0" borderId="0" applyFill="0" applyBorder="0" applyAlignment="0" applyProtection="0"/>
    <xf numFmtId="212" fontId="11" fillId="0" borderId="0" applyFill="0" applyBorder="0" applyAlignment="0"/>
    <xf numFmtId="205" fontId="11" fillId="0" borderId="0" applyFill="0" applyBorder="0" applyAlignment="0"/>
    <xf numFmtId="198" fontId="11" fillId="0" borderId="0" applyFill="0" applyBorder="0" applyAlignment="0"/>
    <xf numFmtId="212" fontId="11" fillId="0" borderId="0" applyFill="0" applyBorder="0" applyAlignment="0"/>
    <xf numFmtId="198" fontId="11" fillId="0" borderId="0" applyFill="0" applyBorder="0" applyAlignment="0"/>
    <xf numFmtId="0" fontId="27" fillId="0" borderId="0"/>
    <xf numFmtId="0" fontId="9" fillId="0" borderId="0"/>
    <xf numFmtId="198" fontId="11" fillId="0" borderId="0" applyFill="0" applyBorder="0" applyAlignment="0"/>
    <xf numFmtId="199" fontId="10" fillId="0" borderId="0" applyFill="0" applyBorder="0" applyAlignment="0" applyProtection="0"/>
    <xf numFmtId="212" fontId="11" fillId="0" borderId="0" applyFill="0" applyBorder="0" applyAlignment="0"/>
    <xf numFmtId="0" fontId="10" fillId="0" borderId="0" applyFill="0" applyBorder="0" applyAlignment="0" applyProtection="0"/>
    <xf numFmtId="209" fontId="10" fillId="0" borderId="0" applyFill="0" applyBorder="0" applyAlignment="0" applyProtection="0"/>
    <xf numFmtId="212" fontId="11" fillId="0" borderId="0" applyFill="0" applyBorder="0" applyAlignment="0"/>
    <xf numFmtId="198" fontId="11" fillId="0" borderId="0" applyFill="0" applyBorder="0" applyAlignment="0"/>
    <xf numFmtId="212" fontId="11" fillId="0" borderId="0" applyFill="0" applyBorder="0" applyAlignment="0"/>
    <xf numFmtId="0" fontId="6" fillId="0" borderId="0">
      <alignment vertical="center"/>
    </xf>
    <xf numFmtId="198" fontId="11" fillId="0" borderId="0" applyFill="0" applyBorder="0" applyAlignment="0"/>
    <xf numFmtId="0" fontId="34" fillId="0" borderId="0" applyNumberFormat="0" applyFill="0" applyBorder="0" applyAlignment="0" applyProtection="0"/>
    <xf numFmtId="0" fontId="9" fillId="0" borderId="0">
      <alignment vertical="center"/>
    </xf>
    <xf numFmtId="0" fontId="9" fillId="0" borderId="0"/>
    <xf numFmtId="212" fontId="11" fillId="0" borderId="0" applyFill="0" applyBorder="0" applyAlignment="0"/>
    <xf numFmtId="0" fontId="34" fillId="0" borderId="0" applyNumberFormat="0" applyFill="0" applyBorder="0" applyAlignment="0" applyProtection="0"/>
    <xf numFmtId="0" fontId="9" fillId="0" borderId="0"/>
    <xf numFmtId="198" fontId="11" fillId="0" borderId="0" applyFill="0" applyBorder="0" applyAlignment="0"/>
    <xf numFmtId="209" fontId="10" fillId="0" borderId="0" applyFill="0" applyBorder="0" applyAlignment="0" applyProtection="0"/>
    <xf numFmtId="212" fontId="11" fillId="0" borderId="0" applyFill="0" applyBorder="0" applyAlignment="0"/>
    <xf numFmtId="0" fontId="10" fillId="0" borderId="0" applyFill="0" applyBorder="0" applyAlignment="0" applyProtection="0"/>
    <xf numFmtId="198" fontId="11" fillId="0" borderId="0" applyFill="0" applyBorder="0" applyAlignment="0"/>
    <xf numFmtId="212" fontId="11" fillId="0" borderId="0" applyFill="0" applyBorder="0" applyAlignment="0"/>
    <xf numFmtId="0" fontId="9" fillId="0" borderId="0"/>
    <xf numFmtId="0" fontId="10" fillId="0" borderId="0" applyFill="0" applyBorder="0" applyAlignment="0" applyProtection="0"/>
    <xf numFmtId="198" fontId="11" fillId="0" borderId="0" applyFill="0" applyBorder="0" applyAlignment="0"/>
    <xf numFmtId="205" fontId="11" fillId="0" borderId="0" applyFill="0" applyBorder="0" applyAlignment="0"/>
    <xf numFmtId="199" fontId="10" fillId="0" borderId="0" applyFill="0" applyBorder="0" applyAlignment="0" applyProtection="0"/>
    <xf numFmtId="198" fontId="11" fillId="0" borderId="0" applyFill="0" applyBorder="0" applyAlignment="0"/>
    <xf numFmtId="208" fontId="11" fillId="0" borderId="0" applyFill="0" applyBorder="0" applyAlignment="0"/>
    <xf numFmtId="0" fontId="24" fillId="0" borderId="0" applyFill="0" applyBorder="0" applyProtection="0">
      <alignment horizontal="center" vertical="center"/>
    </xf>
    <xf numFmtId="208" fontId="11" fillId="0" borderId="0" applyFill="0" applyBorder="0" applyAlignment="0"/>
    <xf numFmtId="0" fontId="24" fillId="0" borderId="0" applyFill="0" applyBorder="0" applyProtection="0">
      <alignment horizontal="center" vertical="center"/>
    </xf>
    <xf numFmtId="0" fontId="9" fillId="0" borderId="0"/>
    <xf numFmtId="208" fontId="11" fillId="0" borderId="0" applyFill="0" applyBorder="0" applyAlignment="0"/>
    <xf numFmtId="208" fontId="11" fillId="0" borderId="0" applyFill="0" applyBorder="0" applyAlignment="0"/>
    <xf numFmtId="208" fontId="11" fillId="0" borderId="0" applyFill="0" applyBorder="0" applyAlignment="0"/>
    <xf numFmtId="194" fontId="12" fillId="0" borderId="0" applyFill="0" applyBorder="0" applyAlignment="0"/>
    <xf numFmtId="208" fontId="11" fillId="0" borderId="0" applyFill="0" applyBorder="0" applyAlignment="0"/>
    <xf numFmtId="208" fontId="11" fillId="0" borderId="0" applyFill="0" applyBorder="0" applyAlignment="0"/>
    <xf numFmtId="208" fontId="11" fillId="0" borderId="0" applyFill="0" applyBorder="0" applyAlignment="0"/>
    <xf numFmtId="195" fontId="11" fillId="0" borderId="0"/>
    <xf numFmtId="208" fontId="11" fillId="0" borderId="0" applyFill="0" applyBorder="0" applyAlignment="0"/>
    <xf numFmtId="197" fontId="11" fillId="0" borderId="0" applyFill="0" applyBorder="0" applyAlignment="0"/>
    <xf numFmtId="208" fontId="11" fillId="0" borderId="0" applyFill="0" applyBorder="0" applyAlignment="0"/>
    <xf numFmtId="194" fontId="12" fillId="0" borderId="0" applyFill="0" applyBorder="0" applyAlignment="0"/>
    <xf numFmtId="194" fontId="12" fillId="0" borderId="0" applyFill="0" applyBorder="0" applyAlignment="0"/>
    <xf numFmtId="0" fontId="24" fillId="63" borderId="0" applyNumberFormat="0" applyBorder="0" applyAlignment="0" applyProtection="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79" fontId="11" fillId="0" borderId="0" applyFill="0" applyBorder="0" applyAlignment="0"/>
    <xf numFmtId="194" fontId="12" fillId="0" borderId="0" applyFill="0" applyBorder="0" applyAlignment="0"/>
    <xf numFmtId="0" fontId="9" fillId="0" borderId="0"/>
    <xf numFmtId="179" fontId="11"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204" fontId="10" fillId="0" borderId="0" applyFill="0" applyBorder="0" applyAlignment="0" applyProtection="0"/>
    <xf numFmtId="179" fontId="10" fillId="0" borderId="0" applyFill="0" applyBorder="0" applyAlignment="0" applyProtection="0"/>
    <xf numFmtId="194" fontId="12" fillId="0" borderId="0" applyFill="0" applyBorder="0" applyAlignment="0"/>
    <xf numFmtId="179" fontId="10" fillId="0" borderId="0" applyFill="0" applyBorder="0" applyAlignment="0" applyProtection="0"/>
    <xf numFmtId="194" fontId="12" fillId="0" borderId="0" applyFill="0" applyBorder="0" applyAlignment="0"/>
    <xf numFmtId="205" fontId="11" fillId="0" borderId="0" applyFill="0" applyBorder="0" applyAlignment="0"/>
    <xf numFmtId="179" fontId="10" fillId="0" borderId="0" applyFill="0" applyBorder="0" applyAlignment="0" applyProtection="0"/>
    <xf numFmtId="204" fontId="10" fillId="0" borderId="0" applyFill="0" applyBorder="0" applyAlignment="0" applyProtection="0"/>
    <xf numFmtId="205" fontId="11" fillId="0" borderId="0" applyFill="0" applyBorder="0" applyAlignment="0"/>
    <xf numFmtId="194" fontId="12" fillId="0" borderId="0" applyFill="0" applyBorder="0" applyAlignment="0"/>
    <xf numFmtId="0" fontId="33" fillId="0" borderId="62" applyNumberFormat="0" applyFill="0" applyAlignment="0" applyProtection="0"/>
    <xf numFmtId="179"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197" fontId="11" fillId="0" borderId="0" applyFill="0" applyBorder="0" applyAlignment="0"/>
    <xf numFmtId="179" fontId="11" fillId="0" borderId="0" applyFill="0" applyBorder="0" applyAlignment="0"/>
    <xf numFmtId="205" fontId="11" fillId="0" borderId="0" applyFill="0" applyBorder="0" applyAlignment="0"/>
    <xf numFmtId="179" fontId="10" fillId="0" borderId="0" applyFill="0" applyBorder="0" applyAlignment="0" applyProtection="0"/>
    <xf numFmtId="179" fontId="11" fillId="0" borderId="0" applyFill="0" applyBorder="0" applyAlignment="0"/>
    <xf numFmtId="205" fontId="11" fillId="0" borderId="0" applyFill="0" applyBorder="0" applyAlignment="0"/>
    <xf numFmtId="179" fontId="11" fillId="0" borderId="0" applyFill="0" applyBorder="0" applyAlignment="0"/>
    <xf numFmtId="205" fontId="11" fillId="0" borderId="0" applyFill="0" applyBorder="0" applyAlignment="0"/>
    <xf numFmtId="205" fontId="11" fillId="0" borderId="0" applyFill="0" applyBorder="0" applyAlignment="0"/>
    <xf numFmtId="179" fontId="10" fillId="0" borderId="0" applyFill="0" applyBorder="0" applyAlignment="0" applyProtection="0"/>
    <xf numFmtId="205" fontId="11" fillId="0" borderId="0" applyFill="0" applyBorder="0" applyAlignment="0"/>
    <xf numFmtId="205" fontId="11" fillId="0" borderId="0" applyFill="0" applyBorder="0" applyAlignment="0"/>
    <xf numFmtId="205" fontId="11" fillId="0" borderId="0" applyFill="0" applyBorder="0" applyAlignment="0"/>
    <xf numFmtId="0" fontId="35" fillId="97" borderId="63" applyNumberFormat="0" applyAlignment="0" applyProtection="0"/>
    <xf numFmtId="205" fontId="11" fillId="0" borderId="0" applyFill="0" applyBorder="0" applyAlignment="0"/>
    <xf numFmtId="0" fontId="10" fillId="0" borderId="0" applyFill="0" applyBorder="0" applyAlignment="0" applyProtection="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0" fontId="10" fillId="0" borderId="0" applyFill="0" applyBorder="0" applyAlignment="0" applyProtection="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0" fontId="9" fillId="0" borderId="0"/>
    <xf numFmtId="179" fontId="11" fillId="0" borderId="0" applyFill="0" applyBorder="0" applyAlignment="0"/>
    <xf numFmtId="179" fontId="11" fillId="0" borderId="0" applyFill="0" applyBorder="0" applyAlignment="0"/>
    <xf numFmtId="179" fontId="11" fillId="0" borderId="0" applyFill="0" applyBorder="0" applyAlignment="0"/>
    <xf numFmtId="0" fontId="35" fillId="97" borderId="63" applyNumberFormat="0" applyAlignment="0" applyProtection="0"/>
    <xf numFmtId="179" fontId="10" fillId="0" borderId="0" applyFill="0" applyBorder="0" applyAlignment="0" applyProtection="0"/>
    <xf numFmtId="3" fontId="10" fillId="0" borderId="0" applyFill="0" applyBorder="0" applyAlignment="0" applyProtection="0"/>
    <xf numFmtId="194" fontId="10" fillId="0" borderId="0" applyFill="0" applyBorder="0" applyAlignment="0" applyProtection="0"/>
    <xf numFmtId="194" fontId="10" fillId="0" borderId="0" applyFill="0" applyBorder="0" applyAlignment="0" applyProtection="0"/>
    <xf numFmtId="194" fontId="10" fillId="0" borderId="0" applyFill="0" applyBorder="0" applyAlignment="0" applyProtection="0"/>
    <xf numFmtId="194" fontId="10" fillId="0" borderId="0" applyFill="0" applyBorder="0" applyAlignment="0" applyProtection="0"/>
    <xf numFmtId="194" fontId="10" fillId="0" borderId="0" applyFill="0" applyBorder="0" applyAlignment="0" applyProtection="0"/>
    <xf numFmtId="179" fontId="10" fillId="0" borderId="0" applyFill="0" applyBorder="0" applyAlignment="0" applyProtection="0"/>
    <xf numFmtId="194" fontId="10" fillId="0" borderId="0" applyFill="0" applyBorder="0" applyAlignment="0" applyProtection="0"/>
    <xf numFmtId="179" fontId="10" fillId="0" borderId="0" applyFill="0" applyBorder="0" applyAlignment="0" applyProtection="0"/>
    <xf numFmtId="194" fontId="10" fillId="0" borderId="0" applyFill="0" applyBorder="0" applyAlignment="0" applyProtection="0"/>
    <xf numFmtId="179" fontId="10" fillId="0" borderId="0" applyFill="0" applyBorder="0" applyAlignment="0" applyProtection="0"/>
    <xf numFmtId="194" fontId="10" fillId="0" borderId="0" applyFill="0" applyBorder="0" applyAlignment="0" applyProtection="0"/>
    <xf numFmtId="194" fontId="10" fillId="0" borderId="0" applyFill="0" applyBorder="0" applyAlignment="0" applyProtection="0"/>
    <xf numFmtId="194" fontId="10" fillId="0" borderId="0" applyFill="0" applyBorder="0" applyAlignment="0" applyProtection="0"/>
    <xf numFmtId="194" fontId="10" fillId="0" borderId="0" applyFill="0" applyBorder="0" applyAlignment="0" applyProtection="0"/>
    <xf numFmtId="179" fontId="10" fillId="0" borderId="0" applyFill="0" applyBorder="0" applyAlignment="0" applyProtection="0"/>
    <xf numFmtId="194" fontId="10" fillId="0" borderId="0" applyFill="0" applyBorder="0" applyAlignment="0" applyProtection="0"/>
    <xf numFmtId="179" fontId="10" fillId="0" borderId="0" applyFill="0" applyBorder="0" applyAlignment="0" applyProtection="0"/>
    <xf numFmtId="194" fontId="10" fillId="0" borderId="0" applyFill="0" applyBorder="0" applyAlignment="0" applyProtection="0"/>
    <xf numFmtId="179" fontId="10" fillId="0" borderId="0" applyFill="0" applyBorder="0" applyAlignment="0" applyProtection="0"/>
    <xf numFmtId="194" fontId="10" fillId="0" borderId="0" applyFill="0" applyBorder="0" applyAlignment="0" applyProtection="0"/>
    <xf numFmtId="179" fontId="10" fillId="0" borderId="0" applyFill="0" applyBorder="0" applyAlignment="0" applyProtection="0"/>
    <xf numFmtId="211" fontId="10" fillId="0" borderId="0" applyFill="0" applyBorder="0" applyAlignment="0" applyProtection="0"/>
    <xf numFmtId="194" fontId="10" fillId="0" borderId="0" applyFill="0" applyBorder="0" applyAlignment="0" applyProtection="0"/>
    <xf numFmtId="179" fontId="10" fillId="0" borderId="0" applyFill="0" applyBorder="0" applyAlignment="0" applyProtection="0"/>
    <xf numFmtId="194" fontId="10" fillId="0" borderId="0" applyFill="0" applyBorder="0" applyAlignment="0" applyProtection="0"/>
    <xf numFmtId="194" fontId="10" fillId="0" borderId="0" applyFill="0" applyBorder="0" applyAlignment="0" applyProtection="0"/>
    <xf numFmtId="194" fontId="10" fillId="0" borderId="0" applyFill="0" applyBorder="0" applyAlignment="0" applyProtection="0"/>
    <xf numFmtId="179" fontId="10" fillId="0" borderId="0" applyFill="0" applyBorder="0" applyAlignment="0" applyProtection="0"/>
    <xf numFmtId="194" fontId="10" fillId="0" borderId="0" applyFill="0" applyBorder="0" applyAlignment="0" applyProtection="0"/>
    <xf numFmtId="179" fontId="10" fillId="0" borderId="0" applyFill="0" applyBorder="0" applyAlignment="0" applyProtection="0"/>
    <xf numFmtId="194" fontId="10" fillId="0" borderId="0" applyFill="0" applyBorder="0" applyAlignment="0" applyProtection="0"/>
    <xf numFmtId="179" fontId="10" fillId="0" borderId="0" applyFill="0" applyBorder="0" applyAlignment="0" applyProtection="0"/>
    <xf numFmtId="194" fontId="10" fillId="0" borderId="0" applyFill="0" applyBorder="0" applyAlignment="0" applyProtection="0"/>
    <xf numFmtId="199" fontId="10" fillId="0" borderId="0" applyFill="0" applyBorder="0" applyAlignment="0" applyProtection="0"/>
    <xf numFmtId="204"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209" fontId="10" fillId="0" borderId="0" applyFill="0" applyBorder="0" applyAlignment="0" applyProtection="0"/>
    <xf numFmtId="3" fontId="10" fillId="0" borderId="0" applyFill="0" applyBorder="0" applyAlignment="0" applyProtection="0"/>
    <xf numFmtId="0"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0" fontId="9" fillId="0" borderId="0"/>
    <xf numFmtId="3" fontId="10" fillId="0" borderId="0" applyFill="0" applyBorder="0" applyAlignment="0" applyProtection="0"/>
    <xf numFmtId="3" fontId="10" fillId="0" borderId="0" applyFill="0" applyBorder="0" applyAlignment="0" applyProtection="0"/>
    <xf numFmtId="0"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204" fontId="10" fillId="0" borderId="0" applyFill="0" applyBorder="0" applyAlignment="0" applyProtection="0"/>
    <xf numFmtId="179" fontId="10" fillId="0" borderId="0" applyFill="0" applyBorder="0" applyAlignment="0" applyProtection="0"/>
    <xf numFmtId="179" fontId="10" fillId="0" borderId="0" applyFill="0" applyBorder="0" applyAlignment="0" applyProtection="0"/>
    <xf numFmtId="179" fontId="10" fillId="0" borderId="0" applyFill="0" applyBorder="0" applyAlignment="0" applyProtection="0"/>
    <xf numFmtId="179" fontId="10" fillId="0" borderId="0" applyFill="0" applyBorder="0" applyAlignment="0" applyProtection="0"/>
    <xf numFmtId="179" fontId="10" fillId="0" borderId="0" applyFill="0" applyBorder="0" applyAlignment="0" applyProtection="0"/>
    <xf numFmtId="0" fontId="38" fillId="0" borderId="0" applyNumberFormat="0" applyFill="0" applyBorder="0" applyAlignment="0" applyProtection="0"/>
    <xf numFmtId="179" fontId="10" fillId="0" borderId="0" applyFill="0" applyBorder="0" applyAlignment="0" applyProtection="0"/>
    <xf numFmtId="179" fontId="10" fillId="0" borderId="0" applyFill="0" applyBorder="0" applyAlignment="0" applyProtection="0"/>
    <xf numFmtId="179" fontId="10" fillId="0" borderId="0" applyFill="0" applyBorder="0" applyAlignment="0" applyProtection="0"/>
    <xf numFmtId="179" fontId="10" fillId="0" borderId="0" applyFill="0" applyBorder="0" applyAlignment="0" applyProtection="0"/>
    <xf numFmtId="179" fontId="10" fillId="0" borderId="0" applyFill="0" applyBorder="0" applyAlignment="0" applyProtection="0"/>
    <xf numFmtId="0" fontId="10" fillId="0" borderId="0" applyFill="0" applyBorder="0" applyAlignment="0" applyProtection="0"/>
    <xf numFmtId="179" fontId="10" fillId="0" borderId="0" applyFill="0" applyBorder="0" applyAlignment="0" applyProtection="0"/>
    <xf numFmtId="179" fontId="10" fillId="0" borderId="0" applyFill="0" applyBorder="0" applyAlignment="0" applyProtection="0"/>
    <xf numFmtId="179" fontId="10" fillId="0" borderId="0" applyFill="0" applyBorder="0" applyAlignment="0" applyProtection="0"/>
    <xf numFmtId="0" fontId="10" fillId="0" borderId="0" applyFill="0" applyBorder="0" applyAlignment="0" applyProtection="0"/>
    <xf numFmtId="179" fontId="11" fillId="0" borderId="0" applyFill="0" applyBorder="0" applyAlignment="0"/>
    <xf numFmtId="200" fontId="10" fillId="0" borderId="0" applyFill="0" applyBorder="0" applyAlignment="0" applyProtection="0"/>
    <xf numFmtId="0" fontId="10" fillId="0" borderId="0" applyFill="0" applyBorder="0" applyAlignment="0" applyProtection="0"/>
    <xf numFmtId="199" fontId="10" fillId="0" borderId="0" applyFill="0" applyBorder="0" applyAlignment="0" applyProtection="0"/>
    <xf numFmtId="199" fontId="10" fillId="0" borderId="0" applyFill="0" applyBorder="0" applyAlignment="0" applyProtection="0"/>
    <xf numFmtId="199" fontId="10" fillId="0" borderId="0" applyFill="0" applyBorder="0" applyAlignment="0" applyProtection="0"/>
    <xf numFmtId="199" fontId="10" fillId="0" borderId="0" applyFill="0" applyBorder="0" applyAlignment="0" applyProtection="0"/>
    <xf numFmtId="199" fontId="10" fillId="0" borderId="0" applyFill="0" applyBorder="0" applyAlignment="0" applyProtection="0"/>
    <xf numFmtId="199" fontId="10" fillId="0" borderId="0" applyFill="0" applyBorder="0" applyAlignment="0" applyProtection="0"/>
    <xf numFmtId="209" fontId="10" fillId="0" borderId="0" applyFill="0" applyBorder="0" applyAlignment="0" applyProtection="0"/>
    <xf numFmtId="194" fontId="12" fillId="0" borderId="0" applyFill="0" applyBorder="0" applyAlignment="0"/>
    <xf numFmtId="0" fontId="10" fillId="0" borderId="0" applyFill="0" applyBorder="0" applyAlignment="0" applyProtection="0"/>
    <xf numFmtId="199" fontId="10" fillId="0" borderId="0" applyFill="0" applyBorder="0" applyAlignment="0" applyProtection="0"/>
    <xf numFmtId="209" fontId="10" fillId="0" borderId="0" applyFill="0" applyBorder="0" applyAlignment="0" applyProtection="0"/>
    <xf numFmtId="0" fontId="10" fillId="0" borderId="0" applyFill="0" applyBorder="0" applyAlignment="0" applyProtection="0"/>
    <xf numFmtId="0" fontId="10" fillId="0" borderId="0" applyFill="0" applyBorder="0" applyAlignment="0" applyProtection="0"/>
    <xf numFmtId="0" fontId="10" fillId="0" borderId="0" applyFill="0" applyBorder="0" applyAlignment="0" applyProtection="0"/>
    <xf numFmtId="0" fontId="10" fillId="0" borderId="0" applyFill="0" applyBorder="0" applyAlignment="0" applyProtection="0"/>
    <xf numFmtId="0" fontId="10" fillId="0" borderId="0" applyFill="0" applyBorder="0" applyAlignment="0" applyProtection="0"/>
    <xf numFmtId="0" fontId="10" fillId="0" borderId="0" applyFill="0" applyBorder="0" applyAlignment="0" applyProtection="0"/>
    <xf numFmtId="0" fontId="10" fillId="0" borderId="0" applyFill="0" applyBorder="0" applyAlignment="0" applyProtection="0"/>
    <xf numFmtId="0" fontId="10" fillId="0" borderId="0" applyFill="0" applyBorder="0" applyAlignment="0" applyProtection="0"/>
    <xf numFmtId="0" fontId="10" fillId="0" borderId="0" applyFill="0" applyBorder="0" applyAlignment="0" applyProtection="0"/>
    <xf numFmtId="0" fontId="10" fillId="0" borderId="0" applyFill="0" applyBorder="0" applyAlignment="0" applyProtection="0"/>
    <xf numFmtId="0" fontId="10" fillId="0" borderId="0" applyFill="0" applyBorder="0" applyAlignment="0" applyProtection="0"/>
    <xf numFmtId="0" fontId="10" fillId="0" borderId="0" applyFill="0" applyBorder="0" applyAlignment="0" applyProtection="0"/>
    <xf numFmtId="0" fontId="10" fillId="0" borderId="0" applyFill="0" applyBorder="0" applyAlignment="0" applyProtection="0"/>
    <xf numFmtId="0" fontId="10" fillId="0" borderId="0" applyFill="0" applyBorder="0" applyAlignment="0" applyProtection="0"/>
    <xf numFmtId="0" fontId="10" fillId="0" borderId="0" applyFill="0" applyBorder="0" applyAlignment="0" applyProtection="0"/>
    <xf numFmtId="0" fontId="10" fillId="0" borderId="0" applyFill="0" applyBorder="0" applyAlignment="0" applyProtection="0"/>
    <xf numFmtId="0" fontId="10" fillId="0" borderId="0" applyFill="0" applyBorder="0" applyAlignment="0" applyProtection="0"/>
    <xf numFmtId="0" fontId="10" fillId="0" borderId="0" applyFill="0" applyBorder="0" applyAlignment="0" applyProtection="0"/>
    <xf numFmtId="0" fontId="10" fillId="0" borderId="0" applyFill="0" applyBorder="0" applyAlignment="0" applyProtection="0"/>
    <xf numFmtId="0" fontId="10" fillId="0" borderId="0" applyFill="0" applyBorder="0" applyAlignment="0" applyProtection="0"/>
    <xf numFmtId="0" fontId="10" fillId="0" borderId="0" applyFill="0" applyBorder="0" applyAlignment="0" applyProtection="0"/>
    <xf numFmtId="0" fontId="10" fillId="0" borderId="0" applyFill="0" applyBorder="0" applyAlignment="0" applyProtection="0"/>
    <xf numFmtId="0" fontId="10" fillId="0" borderId="0" applyFill="0" applyBorder="0" applyAlignment="0" applyProtection="0"/>
    <xf numFmtId="0" fontId="10" fillId="0" borderId="0" applyFill="0" applyBorder="0" applyAlignment="0" applyProtection="0"/>
    <xf numFmtId="215" fontId="37" fillId="0" borderId="0" applyFill="0" applyBorder="0" applyAlignment="0"/>
    <xf numFmtId="0" fontId="25" fillId="0" borderId="0" applyNumberFormat="0" applyFill="0" applyBorder="0" applyAlignment="0" applyProtection="0"/>
    <xf numFmtId="0" fontId="14" fillId="94" borderId="0" applyNumberFormat="0" applyBorder="0" applyAlignment="0" applyProtection="0"/>
    <xf numFmtId="0" fontId="14" fillId="48" borderId="0" applyNumberFormat="0" applyBorder="0" applyAlignment="0" applyProtection="0"/>
    <xf numFmtId="0" fontId="14" fillId="95" borderId="0" applyNumberFormat="0" applyBorder="0" applyAlignment="0" applyProtection="0"/>
    <xf numFmtId="0" fontId="14" fillId="51" borderId="0" applyNumberFormat="0" applyBorder="0" applyAlignment="0" applyProtection="0"/>
    <xf numFmtId="179" fontId="11" fillId="0" borderId="0" applyFill="0" applyBorder="0" applyAlignment="0"/>
    <xf numFmtId="0" fontId="14" fillId="76" borderId="0" applyNumberFormat="0" applyBorder="0" applyAlignment="0" applyProtection="0"/>
    <xf numFmtId="179" fontId="11" fillId="0" borderId="0" applyFill="0" applyBorder="0" applyAlignment="0"/>
    <xf numFmtId="0" fontId="14" fillId="85" borderId="0" applyNumberFormat="0" applyBorder="0" applyAlignment="0" applyProtection="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0" fontId="10" fillId="0" borderId="0" applyFill="0" applyBorder="0" applyAlignment="0" applyProtection="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0" fontId="24" fillId="0" borderId="0" applyFill="0" applyBorder="0" applyProtection="0">
      <alignment horizontal="center" vertical="center"/>
    </xf>
    <xf numFmtId="179" fontId="11" fillId="0" borderId="0" applyFill="0" applyBorder="0" applyAlignment="0"/>
    <xf numFmtId="179" fontId="11" fillId="0" borderId="0" applyFill="0" applyBorder="0" applyAlignment="0"/>
    <xf numFmtId="179" fontId="11" fillId="0" borderId="0" applyFill="0" applyBorder="0" applyAlignment="0"/>
    <xf numFmtId="0" fontId="24" fillId="0" borderId="0" applyFill="0" applyBorder="0" applyProtection="0">
      <alignment horizontal="center" vertical="center"/>
    </xf>
    <xf numFmtId="179" fontId="11" fillId="0" borderId="0" applyFill="0" applyBorder="0" applyAlignment="0"/>
    <xf numFmtId="179" fontId="11" fillId="0" borderId="0" applyFill="0" applyBorder="0" applyAlignment="0"/>
    <xf numFmtId="0" fontId="24" fillId="0" borderId="0" applyFill="0" applyBorder="0" applyProtection="0">
      <alignment horizontal="center" vertical="center"/>
    </xf>
    <xf numFmtId="179" fontId="11" fillId="0" borderId="0" applyFill="0" applyBorder="0" applyAlignment="0"/>
    <xf numFmtId="179" fontId="11" fillId="0" borderId="0" applyFill="0" applyBorder="0" applyAlignment="0"/>
    <xf numFmtId="0" fontId="24" fillId="0" borderId="0" applyFill="0" applyBorder="0" applyProtection="0">
      <alignment horizontal="center" vertical="center"/>
    </xf>
    <xf numFmtId="179" fontId="11" fillId="0" borderId="0" applyFill="0" applyBorder="0" applyAlignment="0"/>
    <xf numFmtId="0" fontId="24" fillId="0" borderId="0" applyFill="0" applyBorder="0" applyProtection="0">
      <alignment horizontal="center" vertical="center"/>
    </xf>
    <xf numFmtId="179" fontId="11" fillId="0" borderId="0" applyFill="0" applyBorder="0" applyAlignment="0"/>
    <xf numFmtId="0" fontId="24" fillId="0" borderId="0" applyFill="0" applyBorder="0" applyProtection="0">
      <alignment horizontal="center" vertical="center"/>
    </xf>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7" fontId="11"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0" fontId="40" fillId="98" borderId="53" applyNumberFormat="0" applyAlignment="0" applyProtection="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0" fontId="6" fillId="0" borderId="0" applyBorder="0" applyProtection="0">
      <alignment vertical="center"/>
    </xf>
    <xf numFmtId="194" fontId="12"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0" fontId="19" fillId="55" borderId="57" applyNumberFormat="0" applyAlignment="0" applyProtection="0"/>
    <xf numFmtId="0" fontId="14" fillId="99" borderId="0"/>
    <xf numFmtId="0" fontId="2" fillId="0" borderId="0">
      <alignment vertical="center"/>
    </xf>
    <xf numFmtId="0" fontId="2" fillId="0" borderId="0">
      <alignment vertical="center"/>
    </xf>
    <xf numFmtId="201" fontId="11" fillId="0" borderId="0" applyFill="0" applyBorder="0" applyAlignment="0"/>
    <xf numFmtId="0" fontId="41" fillId="0" borderId="0" applyNumberFormat="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0" fontId="9" fillId="0" borderId="0">
      <alignment vertical="center"/>
    </xf>
    <xf numFmtId="0" fontId="9" fillId="0" borderId="0"/>
    <xf numFmtId="0" fontId="16" fillId="49" borderId="0" applyNumberFormat="0" applyBorder="0" applyAlignment="0" applyProtection="0"/>
    <xf numFmtId="179" fontId="11" fillId="0" borderId="0" applyFill="0" applyBorder="0" applyAlignment="0"/>
    <xf numFmtId="0" fontId="20" fillId="0" borderId="58" applyNumberFormat="0" applyAlignment="0" applyProtection="0"/>
    <xf numFmtId="179" fontId="11" fillId="0" borderId="0" applyFill="0" applyBorder="0" applyAlignment="0"/>
    <xf numFmtId="0" fontId="20" fillId="0" borderId="61">
      <alignment horizontal="left" vertical="center"/>
    </xf>
    <xf numFmtId="0" fontId="26" fillId="0" borderId="60" applyNumberFormat="0" applyFill="0" applyAlignment="0" applyProtection="0"/>
    <xf numFmtId="0" fontId="26" fillId="0" borderId="60" applyNumberFormat="0" applyFill="0" applyAlignment="0" applyProtection="0"/>
    <xf numFmtId="0" fontId="17" fillId="0" borderId="56" applyNumberFormat="0" applyFill="0" applyAlignment="0" applyProtection="0"/>
    <xf numFmtId="0" fontId="17" fillId="0" borderId="56" applyNumberFormat="0" applyFill="0" applyAlignment="0" applyProtection="0"/>
    <xf numFmtId="0" fontId="25" fillId="0" borderId="59" applyNumberFormat="0" applyFill="0" applyAlignment="0" applyProtection="0"/>
    <xf numFmtId="0" fontId="9" fillId="0" borderId="0"/>
    <xf numFmtId="0" fontId="25" fillId="0" borderId="0" applyNumberFormat="0" applyFill="0" applyBorder="0" applyAlignment="0" applyProtection="0"/>
    <xf numFmtId="0" fontId="21" fillId="0" borderId="0" applyBorder="0" applyProtection="0">
      <alignment vertical="center"/>
    </xf>
    <xf numFmtId="0" fontId="18" fillId="0" borderId="0" applyNumberFormat="0" applyFill="0" applyBorder="0" applyAlignment="0" applyProtection="0"/>
    <xf numFmtId="0" fontId="21" fillId="0" borderId="0" applyBorder="0" applyProtection="0">
      <alignment vertical="center"/>
    </xf>
    <xf numFmtId="0" fontId="21" fillId="0" borderId="0" applyBorder="0" applyProtection="0">
      <alignment vertical="center"/>
    </xf>
    <xf numFmtId="0" fontId="18" fillId="0" borderId="0" applyNumberFormat="0" applyFill="0" applyBorder="0" applyAlignment="0" applyProtection="0"/>
    <xf numFmtId="0" fontId="21" fillId="0" borderId="0" applyBorder="0" applyProtection="0">
      <alignment vertical="center"/>
    </xf>
    <xf numFmtId="0" fontId="21" fillId="0" borderId="0" applyBorder="0" applyProtection="0">
      <alignment vertical="center"/>
    </xf>
    <xf numFmtId="0" fontId="9" fillId="0" borderId="0">
      <alignment vertical="center"/>
    </xf>
    <xf numFmtId="0" fontId="42" fillId="0" borderId="0" applyNumberFormat="0" applyFill="0" applyBorder="0" applyAlignment="0" applyProtection="0"/>
    <xf numFmtId="194" fontId="12" fillId="0" borderId="0" applyFill="0" applyBorder="0" applyAlignment="0"/>
    <xf numFmtId="0" fontId="28" fillId="61" borderId="0" applyNumberFormat="0" applyBorder="0" applyAlignment="0" applyProtection="0"/>
    <xf numFmtId="0" fontId="24" fillId="100" borderId="0" applyNumberFormat="0" applyBorder="0" applyAlignment="0" applyProtection="0"/>
    <xf numFmtId="0" fontId="9" fillId="0" borderId="0">
      <alignment vertical="center"/>
    </xf>
    <xf numFmtId="0" fontId="24" fillId="100" borderId="0" applyNumberFormat="0" applyBorder="0" applyAlignment="0" applyProtection="0"/>
    <xf numFmtId="194" fontId="12" fillId="0" borderId="0" applyFill="0" applyBorder="0" applyAlignment="0"/>
    <xf numFmtId="0" fontId="19" fillId="55" borderId="57" applyNumberFormat="0" applyAlignment="0" applyProtection="0"/>
    <xf numFmtId="214" fontId="10" fillId="0" borderId="0" applyFill="0" applyBorder="0" applyAlignment="0" applyProtection="0"/>
    <xf numFmtId="0" fontId="9" fillId="0" borderId="0"/>
    <xf numFmtId="194" fontId="12" fillId="0" borderId="0" applyFill="0" applyBorder="0" applyAlignment="0"/>
    <xf numFmtId="194" fontId="12" fillId="0" borderId="0" applyFill="0" applyBorder="0" applyAlignment="0"/>
    <xf numFmtId="194" fontId="12" fillId="0" borderId="0" applyFill="0" applyBorder="0" applyAlignment="0"/>
    <xf numFmtId="201" fontId="11" fillId="0" borderId="0" applyFill="0" applyBorder="0" applyAlignment="0"/>
    <xf numFmtId="194" fontId="12" fillId="0" borderId="0" applyFill="0" applyBorder="0" applyAlignment="0"/>
    <xf numFmtId="201" fontId="11"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210" fontId="11" fillId="0" borderId="0" applyFill="0" applyBorder="0" applyAlignment="0"/>
    <xf numFmtId="194" fontId="12" fillId="0" borderId="0" applyFill="0" applyBorder="0" applyAlignment="0"/>
    <xf numFmtId="210" fontId="11"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0" fontId="10" fillId="0" borderId="0" applyFill="0" applyBorder="0" applyAlignment="0" applyProtection="0"/>
    <xf numFmtId="0" fontId="9" fillId="0" borderId="0"/>
    <xf numFmtId="179" fontId="11" fillId="0" borderId="0" applyFill="0" applyBorder="0" applyAlignment="0"/>
    <xf numFmtId="10" fontId="10" fillId="0" borderId="0" applyFill="0" applyBorder="0" applyAlignment="0" applyProtection="0"/>
    <xf numFmtId="179" fontId="11" fillId="0" borderId="0" applyFill="0" applyBorder="0" applyAlignment="0"/>
    <xf numFmtId="179" fontId="11" fillId="0" borderId="0" applyFill="0" applyBorder="0" applyAlignment="0"/>
    <xf numFmtId="195" fontId="11" fillId="0" borderId="0"/>
    <xf numFmtId="179" fontId="11" fillId="0" borderId="0" applyFill="0" applyBorder="0" applyAlignment="0"/>
    <xf numFmtId="195" fontId="11" fillId="0" borderId="0"/>
    <xf numFmtId="179" fontId="11" fillId="0" borderId="0" applyFill="0" applyBorder="0" applyAlignment="0"/>
    <xf numFmtId="179" fontId="11" fillId="0" borderId="0" applyFill="0" applyBorder="0" applyAlignment="0"/>
    <xf numFmtId="179" fontId="11" fillId="0" borderId="0" applyFill="0" applyBorder="0" applyAlignment="0"/>
    <xf numFmtId="0" fontId="9" fillId="0" borderId="0"/>
    <xf numFmtId="195" fontId="11" fillId="0" borderId="0"/>
    <xf numFmtId="179" fontId="11" fillId="0" borderId="0" applyFill="0" applyBorder="0" applyAlignment="0"/>
    <xf numFmtId="195" fontId="11" fillId="0" borderId="0"/>
    <xf numFmtId="179" fontId="11" fillId="0" borderId="0" applyFill="0" applyBorder="0" applyAlignment="0"/>
    <xf numFmtId="179" fontId="11" fillId="0" borderId="0" applyFill="0" applyBorder="0" applyAlignment="0"/>
    <xf numFmtId="179" fontId="11" fillId="0" borderId="0" applyFill="0" applyBorder="0" applyAlignment="0"/>
    <xf numFmtId="195" fontId="11" fillId="0" borderId="0"/>
    <xf numFmtId="179" fontId="11" fillId="0" borderId="0" applyFill="0" applyBorder="0" applyAlignment="0"/>
    <xf numFmtId="0" fontId="43" fillId="0" borderId="0" applyNumberFormat="0" applyFill="0" applyBorder="0" applyAlignment="0" applyProtection="0"/>
    <xf numFmtId="195" fontId="11" fillId="0" borderId="0"/>
    <xf numFmtId="179" fontId="11" fillId="0" borderId="0" applyFill="0" applyBorder="0" applyAlignment="0"/>
    <xf numFmtId="179" fontId="11" fillId="0" borderId="0" applyFill="0" applyBorder="0" applyAlignment="0"/>
    <xf numFmtId="205"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0" fontId="9" fillId="0" borderId="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0" fontId="10" fillId="0" borderId="0"/>
    <xf numFmtId="179" fontId="11" fillId="0" borderId="0" applyFill="0" applyBorder="0" applyAlignment="0"/>
    <xf numFmtId="0" fontId="10" fillId="0" borderId="0"/>
    <xf numFmtId="179" fontId="11" fillId="0" borderId="0" applyFill="0" applyBorder="0" applyAlignment="0"/>
    <xf numFmtId="0" fontId="27" fillId="0" borderId="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0" fontId="33" fillId="0" borderId="62" applyNumberFormat="0" applyFill="0" applyAlignment="0" applyProtection="0"/>
    <xf numFmtId="40" fontId="15" fillId="0" borderId="0" applyFill="0" applyBorder="0" applyAlignment="0" applyProtection="0"/>
    <xf numFmtId="196" fontId="15" fillId="0" borderId="0" applyFill="0" applyBorder="0" applyAlignment="0" applyProtection="0"/>
    <xf numFmtId="207" fontId="15" fillId="0" borderId="0" applyFill="0" applyBorder="0" applyAlignment="0" applyProtection="0"/>
    <xf numFmtId="0" fontId="44" fillId="102" borderId="0" applyNumberFormat="0" applyBorder="0" applyAlignment="0" applyProtection="0"/>
    <xf numFmtId="195" fontId="11" fillId="0" borderId="0"/>
    <xf numFmtId="195" fontId="11" fillId="0" borderId="0"/>
    <xf numFmtId="195" fontId="11" fillId="0" borderId="0"/>
    <xf numFmtId="195" fontId="11" fillId="0" borderId="0"/>
    <xf numFmtId="195" fontId="11" fillId="0" borderId="0"/>
    <xf numFmtId="195" fontId="11" fillId="0" borderId="0"/>
    <xf numFmtId="195" fontId="11" fillId="0" borderId="0"/>
    <xf numFmtId="195" fontId="11" fillId="0" borderId="0"/>
    <xf numFmtId="195" fontId="11" fillId="0" borderId="0"/>
    <xf numFmtId="195" fontId="11" fillId="0" borderId="0"/>
    <xf numFmtId="203" fontId="11" fillId="0" borderId="0"/>
    <xf numFmtId="0" fontId="39" fillId="0" borderId="0"/>
    <xf numFmtId="0" fontId="22" fillId="0" borderId="0"/>
    <xf numFmtId="0" fontId="9" fillId="0" borderId="0"/>
    <xf numFmtId="0" fontId="39" fillId="0" borderId="0"/>
    <xf numFmtId="0" fontId="22" fillId="0" borderId="0"/>
    <xf numFmtId="0" fontId="39" fillId="0" borderId="0"/>
    <xf numFmtId="0" fontId="22" fillId="0" borderId="0"/>
    <xf numFmtId="0" fontId="39" fillId="0" borderId="0"/>
    <xf numFmtId="0" fontId="22" fillId="0" borderId="0"/>
    <xf numFmtId="0" fontId="39" fillId="0" borderId="0"/>
    <xf numFmtId="0" fontId="22" fillId="0" borderId="0"/>
    <xf numFmtId="201" fontId="11" fillId="0" borderId="0" applyFill="0" applyBorder="0" applyAlignment="0"/>
    <xf numFmtId="0" fontId="39" fillId="0" borderId="0"/>
    <xf numFmtId="0" fontId="39" fillId="0" borderId="0"/>
    <xf numFmtId="0" fontId="22" fillId="0" borderId="0"/>
    <xf numFmtId="0" fontId="22" fillId="0" borderId="0"/>
    <xf numFmtId="0" fontId="39" fillId="0" borderId="0"/>
    <xf numFmtId="0" fontId="39" fillId="0" borderId="0"/>
    <xf numFmtId="0" fontId="22" fillId="0" borderId="0"/>
    <xf numFmtId="0" fontId="22" fillId="0" borderId="0"/>
    <xf numFmtId="0" fontId="39" fillId="0" borderId="0"/>
    <xf numFmtId="0" fontId="39" fillId="0" borderId="0"/>
    <xf numFmtId="0" fontId="22" fillId="0" borderId="0"/>
    <xf numFmtId="0" fontId="22" fillId="0" borderId="0"/>
    <xf numFmtId="0" fontId="9" fillId="0" borderId="0"/>
    <xf numFmtId="0" fontId="39" fillId="0" borderId="0"/>
    <xf numFmtId="0" fontId="9" fillId="0" borderId="0"/>
    <xf numFmtId="0" fontId="22" fillId="0" borderId="0"/>
    <xf numFmtId="0" fontId="9" fillId="0" borderId="0">
      <alignment vertical="center"/>
    </xf>
    <xf numFmtId="0" fontId="9" fillId="0" borderId="0"/>
    <xf numFmtId="0" fontId="39" fillId="0" borderId="0"/>
    <xf numFmtId="0" fontId="9" fillId="0" borderId="0"/>
    <xf numFmtId="0" fontId="22" fillId="0" borderId="0"/>
    <xf numFmtId="210" fontId="11" fillId="0" borderId="0" applyFill="0" applyBorder="0" applyAlignment="0"/>
    <xf numFmtId="0" fontId="9" fillId="0" borderId="0"/>
    <xf numFmtId="0" fontId="9" fillId="0" borderId="0">
      <alignment vertical="center"/>
    </xf>
    <xf numFmtId="0" fontId="6" fillId="0" borderId="0" applyBorder="0" applyProtection="0">
      <alignment vertical="center"/>
    </xf>
    <xf numFmtId="0" fontId="6" fillId="0" borderId="0" applyBorder="0" applyProtection="0">
      <alignment vertical="center"/>
    </xf>
    <xf numFmtId="0" fontId="6" fillId="0" borderId="0" applyBorder="0" applyProtection="0">
      <alignment vertical="center"/>
    </xf>
    <xf numFmtId="0" fontId="6" fillId="0" borderId="0" applyBorder="0" applyProtection="0">
      <alignment vertical="center"/>
    </xf>
    <xf numFmtId="0" fontId="6" fillId="0" borderId="0" applyBorder="0" applyProtection="0">
      <alignment vertical="center"/>
    </xf>
    <xf numFmtId="0" fontId="9" fillId="0" borderId="0"/>
    <xf numFmtId="0" fontId="15" fillId="0" borderId="0"/>
    <xf numFmtId="0" fontId="15" fillId="0" borderId="0"/>
    <xf numFmtId="0" fontId="10" fillId="0" borderId="0"/>
    <xf numFmtId="204" fontId="10" fillId="0" borderId="0" applyFill="0" applyBorder="0" applyAlignment="0" applyProtection="0"/>
    <xf numFmtId="0" fontId="9" fillId="0" borderId="0"/>
    <xf numFmtId="0" fontId="9" fillId="0" borderId="0"/>
    <xf numFmtId="0" fontId="9" fillId="0" borderId="0"/>
    <xf numFmtId="0" fontId="9" fillId="0" borderId="0"/>
    <xf numFmtId="0" fontId="9" fillId="0" borderId="0"/>
    <xf numFmtId="0" fontId="6"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alignment vertical="center"/>
    </xf>
    <xf numFmtId="0" fontId="9" fillId="0" borderId="0"/>
    <xf numFmtId="0" fontId="9" fillId="0" borderId="0">
      <alignment vertical="center"/>
    </xf>
    <xf numFmtId="0" fontId="9" fillId="0" borderId="0"/>
    <xf numFmtId="194" fontId="12" fillId="0" borderId="0" applyFill="0" applyBorder="0" applyAlignment="0"/>
    <xf numFmtId="0" fontId="9" fillId="0" borderId="0"/>
    <xf numFmtId="0" fontId="9" fillId="0" borderId="0"/>
    <xf numFmtId="0" fontId="9" fillId="0" borderId="0"/>
    <xf numFmtId="0" fontId="15" fillId="0" borderId="0"/>
    <xf numFmtId="0" fontId="15" fillId="0" borderId="0"/>
    <xf numFmtId="0" fontId="9" fillId="0" borderId="0"/>
    <xf numFmtId="0" fontId="9" fillId="0" borderId="0"/>
    <xf numFmtId="0" fontId="9" fillId="0" borderId="0"/>
    <xf numFmtId="10" fontId="10" fillId="0" borderId="0" applyFill="0" applyBorder="0" applyAlignment="0" applyProtection="0"/>
    <xf numFmtId="0" fontId="9" fillId="0" borderId="0"/>
    <xf numFmtId="0" fontId="9" fillId="0" borderId="0"/>
    <xf numFmtId="194" fontId="12" fillId="0" borderId="0" applyFill="0" applyBorder="0" applyAlignment="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15" fillId="0" borderId="0"/>
    <xf numFmtId="0" fontId="15" fillId="0" borderId="0"/>
    <xf numFmtId="0" fontId="4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xf numFmtId="0" fontId="9" fillId="0" borderId="0"/>
    <xf numFmtId="201" fontId="11" fillId="0" borderId="0" applyFill="0" applyBorder="0" applyAlignment="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xf numFmtId="0" fontId="9" fillId="0" borderId="0">
      <alignment vertical="center"/>
    </xf>
    <xf numFmtId="0" fontId="9" fillId="0" borderId="0"/>
    <xf numFmtId="0" fontId="9" fillId="0" borderId="0"/>
    <xf numFmtId="0" fontId="46" fillId="0" borderId="0" applyNumberFormat="0" applyFill="0" applyBorder="0" applyAlignment="0" applyProtection="0"/>
    <xf numFmtId="0" fontId="9" fillId="0" borderId="0"/>
    <xf numFmtId="201" fontId="11" fillId="0" borderId="0" applyFill="0" applyBorder="0" applyAlignment="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15" fillId="0" borderId="0"/>
    <xf numFmtId="0" fontId="15" fillId="0" borderId="0"/>
    <xf numFmtId="0" fontId="31" fillId="0" borderId="0"/>
    <xf numFmtId="0" fontId="13" fillId="0" borderId="0"/>
    <xf numFmtId="0" fontId="9" fillId="0" borderId="0">
      <alignment vertical="center"/>
    </xf>
    <xf numFmtId="0" fontId="9" fillId="0" borderId="0"/>
    <xf numFmtId="0" fontId="9" fillId="0" borderId="0"/>
    <xf numFmtId="201" fontId="11" fillId="0" borderId="0" applyFill="0" applyBorder="0" applyAlignment="0"/>
    <xf numFmtId="0" fontId="9" fillId="0" borderId="0"/>
    <xf numFmtId="0" fontId="9" fillId="0" borderId="0"/>
    <xf numFmtId="0" fontId="9" fillId="0" borderId="0"/>
    <xf numFmtId="0" fontId="9" fillId="0" borderId="0"/>
    <xf numFmtId="201" fontId="11" fillId="0" borderId="0" applyFill="0" applyBorder="0" applyAlignment="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11"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39" fillId="0" borderId="0"/>
    <xf numFmtId="204" fontId="10" fillId="0" borderId="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xf numFmtId="0" fontId="9" fillId="0" borderId="0"/>
    <xf numFmtId="204" fontId="10" fillId="0" borderId="0" applyFill="0" applyBorder="0" applyAlignment="0" applyProtection="0"/>
    <xf numFmtId="0" fontId="9" fillId="0" borderId="0"/>
    <xf numFmtId="0" fontId="9" fillId="0" borderId="0"/>
    <xf numFmtId="0" fontId="9" fillId="0" borderId="0"/>
    <xf numFmtId="0" fontId="9" fillId="0" borderId="0">
      <alignment vertical="center"/>
    </xf>
    <xf numFmtId="0" fontId="9" fillId="0" borderId="0"/>
    <xf numFmtId="0" fontId="9" fillId="0" borderId="0"/>
    <xf numFmtId="205" fontId="11" fillId="0" borderId="0" applyFill="0" applyBorder="0" applyAlignment="0"/>
    <xf numFmtId="0" fontId="9" fillId="0" borderId="0"/>
    <xf numFmtId="0" fontId="32" fillId="83" borderId="0" applyNumberFormat="0" applyBorder="0" applyAlignment="0" applyProtection="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47" fillId="0" borderId="55" applyNumberFormat="0" applyFill="0" applyAlignment="0" applyProtection="0"/>
    <xf numFmtId="0" fontId="9" fillId="0" borderId="0">
      <alignment vertical="center"/>
    </xf>
    <xf numFmtId="0" fontId="39" fillId="0" borderId="0"/>
    <xf numFmtId="0" fontId="13" fillId="0" borderId="0"/>
    <xf numFmtId="0" fontId="13" fillId="0" borderId="0"/>
    <xf numFmtId="0" fontId="22" fillId="0" borderId="0"/>
    <xf numFmtId="0" fontId="39" fillId="0" borderId="0"/>
    <xf numFmtId="0" fontId="22" fillId="0" borderId="0"/>
    <xf numFmtId="0" fontId="10" fillId="101" borderId="65" applyNumberFormat="0" applyAlignment="0" applyProtection="0"/>
    <xf numFmtId="0" fontId="10" fillId="101" borderId="65" applyNumberFormat="0" applyAlignment="0" applyProtection="0"/>
    <xf numFmtId="0" fontId="10" fillId="101" borderId="65" applyNumberFormat="0" applyAlignment="0" applyProtection="0"/>
    <xf numFmtId="0" fontId="10" fillId="101" borderId="65" applyNumberFormat="0" applyAlignment="0" applyProtection="0"/>
    <xf numFmtId="0" fontId="36" fillId="63" borderId="64" applyNumberFormat="0" applyAlignment="0" applyProtection="0"/>
    <xf numFmtId="0" fontId="24" fillId="0" borderId="0" applyFill="0" applyBorder="0" applyProtection="0">
      <alignment horizontal="center" vertical="center"/>
    </xf>
    <xf numFmtId="0" fontId="24" fillId="0" borderId="0" applyFill="0" applyBorder="0" applyProtection="0">
      <alignment horizontal="center" vertical="center"/>
    </xf>
    <xf numFmtId="0" fontId="24" fillId="0" borderId="0" applyFill="0" applyBorder="0" applyProtection="0">
      <alignment horizontal="center" vertical="center"/>
    </xf>
    <xf numFmtId="0" fontId="24" fillId="0" borderId="0" applyFill="0" applyBorder="0" applyProtection="0">
      <alignment horizontal="center" vertical="center"/>
    </xf>
    <xf numFmtId="0" fontId="24" fillId="0" borderId="0" applyFill="0" applyBorder="0" applyProtection="0">
      <alignment horizontal="center" vertical="center"/>
    </xf>
    <xf numFmtId="0" fontId="24" fillId="0" borderId="0" applyFill="0" applyBorder="0" applyProtection="0">
      <alignment horizontal="center" vertical="center"/>
    </xf>
    <xf numFmtId="0" fontId="24" fillId="0" borderId="0" applyFill="0" applyBorder="0" applyProtection="0">
      <alignment horizontal="center" vertical="center"/>
    </xf>
    <xf numFmtId="0" fontId="24" fillId="0" borderId="0" applyFill="0" applyBorder="0" applyProtection="0">
      <alignment horizontal="center" vertical="center"/>
    </xf>
    <xf numFmtId="0" fontId="24" fillId="0" borderId="0" applyFill="0" applyBorder="0" applyProtection="0">
      <alignment horizontal="center" vertical="center"/>
    </xf>
    <xf numFmtId="208" fontId="10" fillId="0" borderId="0" applyFill="0" applyBorder="0" applyAlignment="0" applyProtection="0"/>
    <xf numFmtId="0" fontId="24" fillId="0" borderId="0" applyFill="0" applyBorder="0" applyProtection="0">
      <alignment horizontal="center" vertical="center"/>
    </xf>
    <xf numFmtId="0" fontId="24" fillId="0" borderId="0" applyFill="0" applyBorder="0" applyProtection="0">
      <alignment horizontal="center" vertical="center"/>
    </xf>
    <xf numFmtId="208" fontId="10" fillId="0" borderId="0" applyFill="0" applyBorder="0" applyAlignment="0" applyProtection="0"/>
    <xf numFmtId="208" fontId="10" fillId="0" borderId="0" applyFill="0" applyBorder="0" applyAlignment="0" applyProtection="0"/>
    <xf numFmtId="208" fontId="10" fillId="0" borderId="0" applyFill="0" applyBorder="0" applyAlignment="0" applyProtection="0"/>
    <xf numFmtId="208" fontId="10" fillId="0" borderId="0" applyFill="0" applyBorder="0" applyAlignment="0" applyProtection="0"/>
    <xf numFmtId="0" fontId="48" fillId="0" borderId="66" applyNumberFormat="0" applyFill="0" applyAlignment="0" applyProtection="0"/>
    <xf numFmtId="208" fontId="10" fillId="0" borderId="0" applyFill="0" applyBorder="0" applyAlignment="0" applyProtection="0"/>
    <xf numFmtId="208" fontId="10" fillId="0" borderId="0" applyFill="0" applyBorder="0" applyAlignment="0" applyProtection="0"/>
    <xf numFmtId="208" fontId="10" fillId="0" borderId="0" applyFill="0" applyBorder="0" applyAlignment="0" applyProtection="0"/>
    <xf numFmtId="208" fontId="10" fillId="0" borderId="0" applyFill="0" applyBorder="0" applyAlignment="0" applyProtection="0"/>
    <xf numFmtId="208" fontId="10" fillId="0" borderId="0" applyFill="0" applyBorder="0" applyAlignment="0" applyProtection="0"/>
    <xf numFmtId="208" fontId="10" fillId="0" borderId="0" applyFill="0" applyBorder="0" applyAlignment="0" applyProtection="0"/>
    <xf numFmtId="208" fontId="10" fillId="0" borderId="0" applyFill="0" applyBorder="0" applyAlignment="0" applyProtection="0"/>
    <xf numFmtId="208" fontId="10" fillId="0" borderId="0" applyFill="0" applyBorder="0" applyAlignment="0" applyProtection="0"/>
    <xf numFmtId="208" fontId="10" fillId="0" borderId="0" applyFill="0" applyBorder="0" applyAlignment="0" applyProtection="0"/>
    <xf numFmtId="208" fontId="10" fillId="0" borderId="0" applyFill="0" applyBorder="0" applyAlignment="0" applyProtection="0"/>
    <xf numFmtId="208" fontId="10" fillId="0" borderId="0" applyFill="0" applyBorder="0" applyAlignment="0" applyProtection="0"/>
    <xf numFmtId="208" fontId="10" fillId="0" borderId="0" applyFill="0" applyBorder="0" applyAlignment="0" applyProtection="0"/>
    <xf numFmtId="208" fontId="10" fillId="0" borderId="0" applyFill="0" applyBorder="0" applyAlignment="0" applyProtection="0"/>
    <xf numFmtId="208" fontId="10" fillId="0" borderId="0" applyFill="0" applyBorder="0" applyAlignment="0" applyProtection="0"/>
    <xf numFmtId="208" fontId="10" fillId="0" borderId="0" applyFill="0" applyBorder="0" applyAlignment="0" applyProtection="0"/>
    <xf numFmtId="208" fontId="10" fillId="0" borderId="0" applyFill="0" applyBorder="0" applyAlignment="0" applyProtection="0"/>
    <xf numFmtId="208" fontId="10" fillId="0" borderId="0" applyFill="0" applyBorder="0" applyAlignment="0" applyProtection="0"/>
    <xf numFmtId="208" fontId="10" fillId="0" borderId="0" applyFill="0" applyBorder="0" applyAlignment="0" applyProtection="0"/>
    <xf numFmtId="208" fontId="10" fillId="0" borderId="0" applyFill="0" applyBorder="0" applyAlignment="0" applyProtection="0"/>
    <xf numFmtId="208" fontId="10" fillId="0" borderId="0" applyFill="0" applyBorder="0" applyAlignment="0" applyProtection="0"/>
    <xf numFmtId="208" fontId="10" fillId="0" borderId="0" applyFill="0" applyBorder="0" applyAlignment="0" applyProtection="0"/>
    <xf numFmtId="208" fontId="10" fillId="0" borderId="0" applyFill="0" applyBorder="0" applyAlignment="0" applyProtection="0"/>
    <xf numFmtId="208" fontId="10" fillId="0" borderId="0" applyFill="0" applyBorder="0" applyAlignment="0" applyProtection="0"/>
    <xf numFmtId="208" fontId="10" fillId="0" borderId="0" applyFill="0" applyBorder="0" applyAlignment="0" applyProtection="0"/>
    <xf numFmtId="208" fontId="10" fillId="0" borderId="0" applyFill="0" applyBorder="0" applyAlignment="0" applyProtection="0"/>
    <xf numFmtId="208" fontId="10" fillId="0" borderId="0" applyFill="0" applyBorder="0" applyAlignment="0" applyProtection="0"/>
    <xf numFmtId="208"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204" fontId="10" fillId="0" borderId="0" applyFill="0" applyBorder="0" applyAlignment="0" applyProtection="0"/>
    <xf numFmtId="10" fontId="15" fillId="0" borderId="0" applyFill="0" applyBorder="0" applyAlignment="0" applyProtection="0"/>
    <xf numFmtId="0" fontId="6" fillId="0" borderId="0">
      <alignment vertical="center"/>
    </xf>
    <xf numFmtId="10" fontId="15"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0" fontId="49" fillId="0" borderId="0" applyNumberFormat="0" applyBorder="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94" fontId="12" fillId="0" borderId="0" applyFill="0" applyBorder="0" applyAlignment="0"/>
    <xf numFmtId="194" fontId="12" fillId="0" borderId="0" applyFill="0" applyBorder="0" applyAlignment="0"/>
    <xf numFmtId="0" fontId="32" fillId="103" borderId="0" applyNumberFormat="0" applyBorder="0" applyAlignment="0" applyProtection="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194" fontId="12"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0" fontId="50" fillId="104" borderId="51" applyNumberFormat="0" applyAlignment="0" applyProtection="0"/>
    <xf numFmtId="205" fontId="11" fillId="0" borderId="0" applyFill="0" applyBorder="0" applyAlignment="0"/>
    <xf numFmtId="205" fontId="11" fillId="0" borderId="0" applyFill="0" applyBorder="0" applyAlignment="0"/>
    <xf numFmtId="205" fontId="11" fillId="0" borderId="0" applyFill="0" applyBorder="0" applyAlignment="0"/>
    <xf numFmtId="205"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179" fontId="11" fillId="0" borderId="0" applyFill="0" applyBorder="0" applyAlignment="0"/>
    <xf numFmtId="0" fontId="36" fillId="63" borderId="64" applyNumberFormat="0" applyAlignment="0" applyProtection="0"/>
    <xf numFmtId="0" fontId="11" fillId="0" borderId="0"/>
    <xf numFmtId="0" fontId="24" fillId="0" borderId="0"/>
    <xf numFmtId="49" fontId="37" fillId="0" borderId="0" applyFill="0" applyBorder="0" applyAlignment="0"/>
    <xf numFmtId="201" fontId="11" fillId="0" borderId="0" applyFill="0" applyBorder="0" applyAlignment="0"/>
    <xf numFmtId="201" fontId="11" fillId="0" borderId="0" applyFill="0" applyBorder="0" applyAlignment="0"/>
    <xf numFmtId="201" fontId="11" fillId="0" borderId="0" applyFill="0" applyBorder="0" applyAlignment="0"/>
    <xf numFmtId="201" fontId="11" fillId="0" borderId="0" applyFill="0" applyBorder="0" applyAlignment="0"/>
    <xf numFmtId="201" fontId="11" fillId="0" borderId="0" applyFill="0" applyBorder="0" applyAlignment="0"/>
    <xf numFmtId="201" fontId="11" fillId="0" borderId="0" applyFill="0" applyBorder="0" applyAlignment="0"/>
    <xf numFmtId="201" fontId="11" fillId="0" borderId="0" applyFill="0" applyBorder="0" applyAlignment="0"/>
    <xf numFmtId="201" fontId="11" fillId="0" borderId="0" applyFill="0" applyBorder="0" applyAlignment="0"/>
    <xf numFmtId="201" fontId="11" fillId="0" borderId="0" applyFill="0" applyBorder="0" applyAlignment="0"/>
    <xf numFmtId="201" fontId="11" fillId="0" borderId="0" applyFill="0" applyBorder="0" applyAlignment="0"/>
    <xf numFmtId="201" fontId="11" fillId="0" borderId="0" applyFill="0" applyBorder="0" applyAlignment="0"/>
    <xf numFmtId="210" fontId="11" fillId="0" borderId="0" applyFill="0" applyBorder="0" applyAlignment="0"/>
    <xf numFmtId="210" fontId="11" fillId="0" borderId="0" applyFill="0" applyBorder="0" applyAlignment="0"/>
    <xf numFmtId="197" fontId="11" fillId="0" borderId="0" applyFill="0" applyBorder="0" applyAlignment="0"/>
    <xf numFmtId="210" fontId="11" fillId="0" borderId="0" applyFill="0" applyBorder="0" applyAlignment="0"/>
    <xf numFmtId="197" fontId="11" fillId="0" borderId="0" applyFill="0" applyBorder="0" applyAlignment="0"/>
    <xf numFmtId="210" fontId="11" fillId="0" borderId="0" applyFill="0" applyBorder="0" applyAlignment="0"/>
    <xf numFmtId="197" fontId="11" fillId="0" borderId="0" applyFill="0" applyBorder="0" applyAlignment="0"/>
    <xf numFmtId="197" fontId="11" fillId="0" borderId="0" applyFill="0" applyBorder="0" applyAlignment="0"/>
    <xf numFmtId="210" fontId="11" fillId="0" borderId="0" applyFill="0" applyBorder="0" applyAlignment="0"/>
    <xf numFmtId="197" fontId="11" fillId="0" borderId="0" applyFill="0" applyBorder="0" applyAlignment="0"/>
    <xf numFmtId="210" fontId="11" fillId="0" borderId="0" applyFill="0" applyBorder="0" applyAlignment="0"/>
    <xf numFmtId="197" fontId="11" fillId="0" borderId="0" applyFill="0" applyBorder="0" applyAlignment="0"/>
    <xf numFmtId="210" fontId="11" fillId="0" borderId="0" applyFill="0" applyBorder="0" applyAlignment="0"/>
    <xf numFmtId="197" fontId="11" fillId="0" borderId="0" applyFill="0" applyBorder="0" applyAlignment="0"/>
    <xf numFmtId="197" fontId="11" fillId="0" borderId="0" applyFill="0" applyBorder="0" applyAlignment="0"/>
    <xf numFmtId="210" fontId="11" fillId="0" borderId="0" applyFill="0" applyBorder="0" applyAlignment="0"/>
    <xf numFmtId="210" fontId="11" fillId="0" borderId="0" applyFill="0" applyBorder="0" applyAlignment="0"/>
    <xf numFmtId="197" fontId="11" fillId="0" borderId="0" applyFill="0" applyBorder="0" applyAlignment="0"/>
    <xf numFmtId="210" fontId="11" fillId="0" borderId="0" applyFill="0" applyBorder="0" applyAlignment="0"/>
    <xf numFmtId="197" fontId="11" fillId="0" borderId="0" applyFill="0" applyBorder="0" applyAlignment="0"/>
    <xf numFmtId="197" fontId="11" fillId="0" borderId="0" applyFill="0" applyBorder="0" applyAlignment="0"/>
    <xf numFmtId="210" fontId="11" fillId="0" borderId="0" applyFill="0" applyBorder="0" applyAlignment="0"/>
    <xf numFmtId="210" fontId="11" fillId="0" borderId="0" applyFill="0" applyBorder="0" applyAlignment="0"/>
    <xf numFmtId="210" fontId="11" fillId="0" borderId="0" applyFill="0" applyBorder="0" applyAlignment="0"/>
    <xf numFmtId="197" fontId="11" fillId="0" borderId="0" applyFill="0" applyBorder="0" applyAlignment="0"/>
    <xf numFmtId="210" fontId="11" fillId="0" borderId="0" applyFill="0" applyBorder="0" applyAlignment="0"/>
    <xf numFmtId="197" fontId="11" fillId="0" borderId="0" applyFill="0" applyBorder="0" applyAlignment="0"/>
    <xf numFmtId="197" fontId="11" fillId="0" borderId="0" applyFill="0" applyBorder="0" applyAlignment="0"/>
    <xf numFmtId="210" fontId="11" fillId="0" borderId="0" applyFill="0" applyBorder="0" applyAlignment="0"/>
    <xf numFmtId="210" fontId="11" fillId="0" borderId="0" applyFill="0" applyBorder="0" applyAlignment="0"/>
    <xf numFmtId="197" fontId="11" fillId="0" borderId="0" applyFill="0" applyBorder="0" applyAlignment="0"/>
    <xf numFmtId="210" fontId="11" fillId="0" borderId="0" applyFill="0" applyBorder="0" applyAlignment="0"/>
    <xf numFmtId="197" fontId="11" fillId="0" borderId="0" applyFill="0" applyBorder="0" applyAlignment="0"/>
    <xf numFmtId="197" fontId="11" fillId="0" borderId="0" applyFill="0" applyBorder="0" applyAlignment="0"/>
    <xf numFmtId="0" fontId="51" fillId="0" borderId="0" applyNumberFormat="0" applyFill="0" applyBorder="0" applyAlignment="0" applyProtection="0"/>
    <xf numFmtId="0" fontId="41" fillId="0" borderId="0" applyNumberFormat="0" applyFill="0" applyBorder="0" applyAlignment="0" applyProtection="0"/>
    <xf numFmtId="0" fontId="43" fillId="0" borderId="0" applyNumberFormat="0" applyFill="0" applyBorder="0" applyAlignment="0" applyProtection="0"/>
    <xf numFmtId="0" fontId="26" fillId="0" borderId="60" applyNumberFormat="0" applyFill="0" applyAlignment="0" applyProtection="0"/>
    <xf numFmtId="0" fontId="17" fillId="0" borderId="56" applyNumberFormat="0" applyFill="0" applyAlignment="0" applyProtection="0"/>
    <xf numFmtId="0" fontId="25" fillId="0" borderId="59" applyNumberFormat="0" applyFill="0" applyAlignment="0" applyProtection="0"/>
    <xf numFmtId="0" fontId="48" fillId="0" borderId="66" applyNumberFormat="0" applyFill="0" applyAlignment="0" applyProtection="0"/>
    <xf numFmtId="0" fontId="48" fillId="0" borderId="66" applyNumberFormat="0" applyFill="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6" fontId="10" fillId="0" borderId="0" applyFill="0" applyBorder="0" applyAlignment="0" applyProtection="0"/>
    <xf numFmtId="0" fontId="51" fillId="0" borderId="0" applyNumberFormat="0" applyFill="0" applyBorder="0" applyAlignment="0" applyProtection="0"/>
    <xf numFmtId="0" fontId="32" fillId="84" borderId="0" applyNumberFormat="0" applyBorder="0" applyAlignment="0" applyProtection="0"/>
    <xf numFmtId="0" fontId="32" fillId="96" borderId="0" applyNumberFormat="0" applyBorder="0" applyAlignment="0" applyProtection="0"/>
    <xf numFmtId="0" fontId="32" fillId="103" borderId="0" applyNumberFormat="0" applyBorder="0" applyAlignment="0" applyProtection="0"/>
    <xf numFmtId="0" fontId="32" fillId="105" borderId="0" applyNumberFormat="0" applyBorder="0" applyAlignment="0" applyProtection="0"/>
    <xf numFmtId="0" fontId="32" fillId="105" borderId="0" applyNumberFormat="0" applyBorder="0" applyAlignment="0" applyProtection="0"/>
    <xf numFmtId="0" fontId="32" fillId="106" borderId="0" applyNumberFormat="0" applyBorder="0" applyAlignment="0" applyProtection="0"/>
    <xf numFmtId="0" fontId="32" fillId="106" borderId="0" applyNumberFormat="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40" fillId="98" borderId="53" applyNumberFormat="0" applyAlignment="0" applyProtection="0"/>
    <xf numFmtId="0" fontId="53" fillId="107" borderId="0" applyNumberFormat="0" applyBorder="0" applyAlignment="0" applyProtection="0"/>
    <xf numFmtId="0" fontId="53" fillId="107" borderId="0" applyNumberFormat="0" applyBorder="0" applyAlignment="0" applyProtection="0"/>
    <xf numFmtId="0" fontId="54" fillId="0" borderId="0" applyNumberFormat="0" applyFill="0" applyBorder="0" applyProtection="0">
      <alignment vertical="center"/>
    </xf>
    <xf numFmtId="0" fontId="23" fillId="0" borderId="0" applyNumberFormat="0" applyFill="0" applyBorder="0" applyAlignment="0" applyProtection="0">
      <alignment vertical="center"/>
    </xf>
    <xf numFmtId="0" fontId="9" fillId="12" borderId="54" applyNumberFormat="0" applyFont="0" applyAlignment="0" applyProtection="0"/>
    <xf numFmtId="0" fontId="9" fillId="12" borderId="54" applyNumberFormat="0" applyFont="0" applyAlignment="0" applyProtection="0"/>
    <xf numFmtId="0" fontId="55" fillId="0" borderId="52" applyNumberFormat="0" applyFill="0" applyAlignment="0" applyProtection="0"/>
    <xf numFmtId="0" fontId="55" fillId="0" borderId="52" applyNumberFormat="0" applyFill="0" applyAlignment="0" applyProtection="0"/>
    <xf numFmtId="0" fontId="56" fillId="108" borderId="0" applyNumberFormat="0" applyBorder="0" applyAlignment="0" applyProtection="0"/>
    <xf numFmtId="0" fontId="56" fillId="108" borderId="0" applyNumberFormat="0" applyBorder="0" applyAlignment="0" applyProtection="0"/>
    <xf numFmtId="0" fontId="57" fillId="0" borderId="0">
      <alignment vertical="center"/>
    </xf>
    <xf numFmtId="0" fontId="58" fillId="104" borderId="50" applyNumberFormat="0" applyAlignment="0" applyProtection="0"/>
    <xf numFmtId="0" fontId="58" fillId="104" borderId="50" applyNumberFormat="0" applyAlignment="0" applyProtection="0"/>
    <xf numFmtId="0" fontId="59" fillId="0" borderId="47" applyNumberFormat="0" applyFill="0" applyAlignment="0" applyProtection="0"/>
    <xf numFmtId="0" fontId="59" fillId="0" borderId="47" applyNumberFormat="0" applyFill="0" applyAlignment="0" applyProtection="0"/>
    <xf numFmtId="0" fontId="60" fillId="0" borderId="48" applyNumberFormat="0" applyFill="0" applyAlignment="0" applyProtection="0"/>
    <xf numFmtId="0" fontId="60" fillId="0" borderId="48" applyNumberFormat="0" applyFill="0" applyAlignment="0" applyProtection="0"/>
    <xf numFmtId="0" fontId="46" fillId="0" borderId="67" applyNumberFormat="0" applyFill="0" applyAlignment="0" applyProtection="0"/>
    <xf numFmtId="0" fontId="46" fillId="0" borderId="68" applyNumberFormat="0" applyFill="0" applyAlignment="0" applyProtection="0"/>
    <xf numFmtId="0" fontId="46" fillId="0" borderId="0" applyNumberFormat="0" applyFill="0" applyBorder="0" applyAlignment="0" applyProtection="0"/>
    <xf numFmtId="0" fontId="47" fillId="0" borderId="55" applyNumberFormat="0" applyFill="0" applyAlignment="0" applyProtection="0"/>
    <xf numFmtId="0" fontId="50" fillId="104" borderId="51"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2" fillId="109" borderId="50" applyNumberFormat="0" applyAlignment="0" applyProtection="0"/>
    <xf numFmtId="0" fontId="62" fillId="109" borderId="50" applyNumberFormat="0" applyAlignment="0" applyProtection="0"/>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9" fillId="0" borderId="0">
      <alignment vertical="center"/>
    </xf>
    <xf numFmtId="0" fontId="6" fillId="0" borderId="0" applyNumberFormat="0" applyFill="0" applyBorder="0" applyProtection="0">
      <alignment vertical="center"/>
    </xf>
    <xf numFmtId="0" fontId="9" fillId="0" borderId="0">
      <alignment vertical="center"/>
    </xf>
    <xf numFmtId="0" fontId="6" fillId="0" borderId="0" applyNumberFormat="0" applyFill="0" applyBorder="0" applyProtection="0">
      <alignment vertical="center"/>
    </xf>
    <xf numFmtId="0" fontId="9" fillId="0" borderId="0">
      <alignment vertical="center"/>
    </xf>
    <xf numFmtId="0" fontId="9" fillId="0" borderId="0">
      <alignment vertical="center"/>
    </xf>
    <xf numFmtId="0" fontId="2"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3" fillId="110" borderId="0" applyNumberFormat="0" applyBorder="0" applyAlignment="0" applyProtection="0"/>
    <xf numFmtId="0" fontId="63" fillId="110" borderId="0" applyNumberFormat="0" applyBorder="0" applyAlignment="0" applyProtection="0"/>
    <xf numFmtId="0" fontId="64" fillId="0" borderId="0"/>
    <xf numFmtId="0" fontId="8" fillId="21" borderId="0" applyNumberFormat="0" applyBorder="0" applyAlignment="0" applyProtection="0">
      <alignment vertical="center"/>
    </xf>
    <xf numFmtId="0" fontId="8" fillId="25" borderId="0" applyNumberFormat="0" applyBorder="0" applyAlignment="0" applyProtection="0">
      <alignment vertical="center"/>
    </xf>
    <xf numFmtId="0" fontId="8" fillId="29" borderId="0" applyNumberFormat="0" applyBorder="0" applyAlignment="0" applyProtection="0">
      <alignment vertical="center"/>
    </xf>
    <xf numFmtId="0" fontId="8" fillId="33" borderId="0" applyNumberFormat="0" applyBorder="0" applyAlignment="0" applyProtection="0">
      <alignment vertical="center"/>
    </xf>
    <xf numFmtId="0" fontId="8" fillId="37" borderId="0" applyNumberFormat="0" applyBorder="0" applyAlignment="0" applyProtection="0">
      <alignment vertical="center"/>
    </xf>
    <xf numFmtId="0" fontId="8" fillId="41" borderId="0" applyNumberFormat="0" applyBorder="0" applyAlignment="0" applyProtection="0">
      <alignment vertical="center"/>
    </xf>
    <xf numFmtId="0" fontId="8" fillId="22" borderId="0" applyNumberFormat="0" applyBorder="0" applyAlignment="0" applyProtection="0">
      <alignment vertical="center"/>
    </xf>
    <xf numFmtId="0" fontId="8" fillId="26" borderId="0" applyNumberFormat="0" applyBorder="0" applyAlignment="0" applyProtection="0">
      <alignment vertical="center"/>
    </xf>
    <xf numFmtId="0" fontId="8" fillId="30" borderId="0" applyNumberFormat="0" applyBorder="0" applyAlignment="0" applyProtection="0">
      <alignment vertical="center"/>
    </xf>
    <xf numFmtId="0" fontId="8" fillId="34" borderId="0" applyNumberFormat="0" applyBorder="0" applyAlignment="0" applyProtection="0">
      <alignment vertical="center"/>
    </xf>
    <xf numFmtId="0" fontId="8" fillId="38" borderId="0" applyNumberFormat="0" applyBorder="0" applyAlignment="0" applyProtection="0">
      <alignment vertical="center"/>
    </xf>
    <xf numFmtId="0" fontId="8" fillId="42" borderId="0" applyNumberFormat="0" applyBorder="0" applyAlignment="0" applyProtection="0">
      <alignment vertical="center"/>
    </xf>
    <xf numFmtId="0" fontId="65" fillId="23" borderId="0" applyNumberFormat="0" applyBorder="0" applyAlignment="0" applyProtection="0">
      <alignment vertical="center"/>
    </xf>
    <xf numFmtId="0" fontId="65" fillId="27" borderId="0" applyNumberFormat="0" applyBorder="0" applyAlignment="0" applyProtection="0">
      <alignment vertical="center"/>
    </xf>
    <xf numFmtId="0" fontId="65" fillId="31" borderId="0" applyNumberFormat="0" applyBorder="0" applyAlignment="0" applyProtection="0">
      <alignment vertical="center"/>
    </xf>
    <xf numFmtId="0" fontId="65" fillId="35" borderId="0" applyNumberFormat="0" applyBorder="0" applyAlignment="0" applyProtection="0">
      <alignment vertical="center"/>
    </xf>
    <xf numFmtId="0" fontId="65" fillId="39" borderId="0" applyNumberFormat="0" applyBorder="0" applyAlignment="0" applyProtection="0">
      <alignment vertical="center"/>
    </xf>
    <xf numFmtId="0" fontId="65" fillId="43" borderId="0" applyNumberFormat="0" applyBorder="0" applyAlignment="0" applyProtection="0">
      <alignment vertical="center"/>
    </xf>
    <xf numFmtId="0" fontId="65" fillId="20" borderId="0" applyNumberFormat="0" applyBorder="0" applyAlignment="0" applyProtection="0">
      <alignment vertical="center"/>
    </xf>
    <xf numFmtId="0" fontId="65" fillId="24" borderId="0" applyNumberFormat="0" applyBorder="0" applyAlignment="0" applyProtection="0">
      <alignment vertical="center"/>
    </xf>
    <xf numFmtId="0" fontId="65" fillId="28" borderId="0" applyNumberFormat="0" applyBorder="0" applyAlignment="0" applyProtection="0">
      <alignment vertical="center"/>
    </xf>
    <xf numFmtId="0" fontId="65" fillId="32" borderId="0" applyNumberFormat="0" applyBorder="0" applyAlignment="0" applyProtection="0">
      <alignment vertical="center"/>
    </xf>
    <xf numFmtId="0" fontId="65" fillId="36" borderId="0" applyNumberFormat="0" applyBorder="0" applyAlignment="0" applyProtection="0">
      <alignment vertical="center"/>
    </xf>
    <xf numFmtId="0" fontId="65" fillId="40" borderId="0" applyNumberFormat="0" applyBorder="0" applyAlignment="0" applyProtection="0">
      <alignment vertical="center"/>
    </xf>
    <xf numFmtId="0" fontId="66" fillId="14" borderId="0" applyNumberFormat="0" applyBorder="0" applyAlignment="0" applyProtection="0">
      <alignment vertical="center"/>
    </xf>
    <xf numFmtId="0" fontId="67" fillId="17" borderId="50" applyNumberFormat="0" applyAlignment="0" applyProtection="0">
      <alignment vertical="center"/>
    </xf>
    <xf numFmtId="0" fontId="68" fillId="18" borderId="53" applyNumberFormat="0" applyAlignment="0" applyProtection="0">
      <alignment vertical="center"/>
    </xf>
    <xf numFmtId="0" fontId="70" fillId="0" borderId="0" applyNumberFormat="0" applyFill="0" applyBorder="0" applyAlignment="0" applyProtection="0">
      <alignment vertical="center"/>
    </xf>
    <xf numFmtId="0" fontId="71" fillId="13" borderId="0" applyNumberFormat="0" applyBorder="0" applyAlignment="0" applyProtection="0">
      <alignment vertical="center"/>
    </xf>
    <xf numFmtId="0" fontId="72" fillId="0" borderId="47" applyNumberFormat="0" applyFill="0" applyAlignment="0" applyProtection="0">
      <alignment vertical="center"/>
    </xf>
    <xf numFmtId="0" fontId="73" fillId="0" borderId="48" applyNumberFormat="0" applyFill="0" applyAlignment="0" applyProtection="0">
      <alignment vertical="center"/>
    </xf>
    <xf numFmtId="0" fontId="74" fillId="0" borderId="49" applyNumberFormat="0" applyFill="0" applyAlignment="0" applyProtection="0">
      <alignment vertical="center"/>
    </xf>
    <xf numFmtId="0" fontId="74" fillId="0" borderId="0" applyNumberFormat="0" applyFill="0" applyBorder="0" applyAlignment="0" applyProtection="0">
      <alignment vertical="center"/>
    </xf>
    <xf numFmtId="0" fontId="75" fillId="16" borderId="50" applyNumberFormat="0" applyAlignment="0" applyProtection="0">
      <alignment vertical="center"/>
    </xf>
    <xf numFmtId="0" fontId="76" fillId="0" borderId="52" applyNumberFormat="0" applyFill="0" applyAlignment="0" applyProtection="0">
      <alignment vertical="center"/>
    </xf>
    <xf numFmtId="0" fontId="77" fillId="15" borderId="0" applyNumberFormat="0" applyBorder="0" applyAlignment="0" applyProtection="0">
      <alignment vertical="center"/>
    </xf>
    <xf numFmtId="0" fontId="8" fillId="19" borderId="54" applyNumberFormat="0" applyFont="0" applyAlignment="0" applyProtection="0">
      <alignment vertical="center"/>
    </xf>
    <xf numFmtId="0" fontId="78" fillId="17" borderId="51" applyNumberFormat="0" applyAlignment="0" applyProtection="0">
      <alignment vertical="center"/>
    </xf>
    <xf numFmtId="0" fontId="79" fillId="0" borderId="0" applyNumberFormat="0" applyFill="0" applyBorder="0" applyAlignment="0" applyProtection="0">
      <alignment vertical="center"/>
    </xf>
    <xf numFmtId="0" fontId="80" fillId="0" borderId="55" applyNumberFormat="0" applyFill="0" applyAlignment="0" applyProtection="0">
      <alignment vertical="center"/>
    </xf>
    <xf numFmtId="0" fontId="81" fillId="0" borderId="0" applyNumberFormat="0" applyFill="0" applyBorder="0" applyAlignment="0" applyProtection="0">
      <alignment vertical="center"/>
    </xf>
    <xf numFmtId="0" fontId="8" fillId="0" borderId="0">
      <alignment vertical="center"/>
    </xf>
    <xf numFmtId="0" fontId="9" fillId="59" borderId="0" applyNumberFormat="0" applyBorder="0" applyAlignment="0" applyProtection="0"/>
    <xf numFmtId="0" fontId="9" fillId="45" borderId="0" applyNumberFormat="0" applyBorder="0" applyAlignment="0" applyProtection="0"/>
    <xf numFmtId="0" fontId="9" fillId="0" borderId="0">
      <alignment vertical="center"/>
    </xf>
    <xf numFmtId="0" fontId="9" fillId="0" borderId="0"/>
    <xf numFmtId="0" fontId="9" fillId="0" borderId="0"/>
    <xf numFmtId="0" fontId="9" fillId="0" borderId="0">
      <alignment vertical="center"/>
    </xf>
    <xf numFmtId="0" fontId="9" fillId="64" borderId="0" applyNumberFormat="0" applyBorder="0" applyAlignment="0" applyProtection="0"/>
    <xf numFmtId="0" fontId="9" fillId="46" borderId="0" applyNumberFormat="0" applyBorder="0" applyAlignment="0" applyProtection="0"/>
    <xf numFmtId="0" fontId="9" fillId="58" borderId="0" applyNumberFormat="0" applyBorder="0" applyAlignment="0" applyProtection="0"/>
    <xf numFmtId="0" fontId="9" fillId="69" borderId="0" applyNumberFormat="0" applyBorder="0" applyAlignment="0" applyProtection="0"/>
    <xf numFmtId="0" fontId="9" fillId="70" borderId="0" applyNumberFormat="0" applyBorder="0" applyAlignment="0" applyProtection="0"/>
    <xf numFmtId="0" fontId="9" fillId="71" borderId="0" applyNumberFormat="0" applyBorder="0" applyAlignment="0" applyProtection="0">
      <alignment vertical="center"/>
    </xf>
    <xf numFmtId="0" fontId="9" fillId="67" borderId="0" applyNumberFormat="0" applyBorder="0" applyAlignment="0" applyProtection="0"/>
    <xf numFmtId="0" fontId="9" fillId="73" borderId="0" applyNumberFormat="0" applyBorder="0" applyAlignment="0" applyProtection="0"/>
    <xf numFmtId="0" fontId="9" fillId="74" borderId="0" applyNumberFormat="0" applyBorder="0" applyAlignment="0" applyProtection="0"/>
    <xf numFmtId="0" fontId="9" fillId="75" borderId="0" applyNumberFormat="0" applyBorder="0" applyAlignment="0" applyProtection="0"/>
    <xf numFmtId="0" fontId="9" fillId="77" borderId="0" applyNumberFormat="0" applyBorder="0" applyAlignment="0" applyProtection="0"/>
    <xf numFmtId="0" fontId="9" fillId="0" borderId="0"/>
    <xf numFmtId="0" fontId="9" fillId="78" borderId="0" applyNumberFormat="0" applyBorder="0" applyAlignment="0" applyProtection="0">
      <alignment vertical="center"/>
    </xf>
    <xf numFmtId="0" fontId="9" fillId="0" borderId="0"/>
    <xf numFmtId="0" fontId="9" fillId="0" borderId="0"/>
    <xf numFmtId="0" fontId="9" fillId="44" borderId="0" applyNumberFormat="0" applyBorder="0" applyAlignment="0" applyProtection="0"/>
    <xf numFmtId="0" fontId="9" fillId="44" borderId="0" applyNumberFormat="0" applyBorder="0" applyAlignment="0" applyProtection="0"/>
    <xf numFmtId="0" fontId="9" fillId="54" borderId="0" applyNumberFormat="0" applyBorder="0" applyAlignment="0" applyProtection="0">
      <alignment vertical="center"/>
    </xf>
    <xf numFmtId="0" fontId="9" fillId="54" borderId="0" applyNumberFormat="0" applyBorder="0" applyAlignment="0" applyProtection="0"/>
    <xf numFmtId="0" fontId="9" fillId="66" borderId="0" applyNumberFormat="0" applyBorder="0" applyAlignment="0" applyProtection="0"/>
    <xf numFmtId="0" fontId="9" fillId="66"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80" borderId="0" applyNumberFormat="0" applyBorder="0" applyAlignment="0" applyProtection="0"/>
    <xf numFmtId="0" fontId="9" fillId="80" borderId="0" applyNumberFormat="0" applyBorder="0" applyAlignment="0" applyProtection="0"/>
    <xf numFmtId="0" fontId="9" fillId="78" borderId="0" applyNumberFormat="0" applyBorder="0" applyAlignment="0" applyProtection="0"/>
    <xf numFmtId="0" fontId="32" fillId="84" borderId="0" applyNumberFormat="0" applyBorder="0" applyAlignment="0" applyProtection="0"/>
    <xf numFmtId="0" fontId="9" fillId="86" borderId="0" applyNumberFormat="0" applyBorder="0" applyAlignment="0" applyProtection="0"/>
    <xf numFmtId="0" fontId="9" fillId="87" borderId="0" applyNumberFormat="0" applyBorder="0" applyAlignment="0" applyProtection="0"/>
    <xf numFmtId="0" fontId="9" fillId="88" borderId="0" applyNumberFormat="0" applyBorder="0" applyAlignment="0" applyProtection="0"/>
    <xf numFmtId="0" fontId="9" fillId="62" borderId="0" applyNumberFormat="0" applyBorder="0" applyAlignment="0" applyProtection="0"/>
    <xf numFmtId="0" fontId="9" fillId="72" borderId="0" applyNumberFormat="0" applyBorder="0" applyAlignment="0" applyProtection="0"/>
    <xf numFmtId="0" fontId="9" fillId="89" borderId="0" applyNumberFormat="0" applyBorder="0" applyAlignment="0" applyProtection="0"/>
    <xf numFmtId="0" fontId="9" fillId="65" borderId="0" applyNumberFormat="0" applyBorder="0" applyAlignment="0" applyProtection="0"/>
    <xf numFmtId="0" fontId="9" fillId="90" borderId="0" applyNumberFormat="0" applyBorder="0" applyAlignment="0" applyProtection="0"/>
    <xf numFmtId="0" fontId="9" fillId="91" borderId="0" applyNumberFormat="0" applyBorder="0" applyAlignment="0" applyProtection="0"/>
    <xf numFmtId="0" fontId="9" fillId="92" borderId="0" applyNumberFormat="0" applyBorder="0" applyAlignment="0" applyProtection="0"/>
    <xf numFmtId="0" fontId="9" fillId="93" borderId="0" applyNumberFormat="0" applyBorder="0" applyAlignment="0" applyProtection="0"/>
    <xf numFmtId="0" fontId="9" fillId="0" borderId="0"/>
    <xf numFmtId="0" fontId="9" fillId="0" borderId="0">
      <alignment vertical="center"/>
    </xf>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alignment vertical="center"/>
    </xf>
    <xf numFmtId="0" fontId="9" fillId="0" borderId="0"/>
    <xf numFmtId="0" fontId="32" fillId="96" borderId="0" applyNumberFormat="0" applyBorder="0" applyAlignment="0" applyProtection="0"/>
    <xf numFmtId="0" fontId="9" fillId="0" borderId="0"/>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34"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xf numFmtId="0" fontId="9" fillId="0" borderId="0">
      <alignment vertical="center"/>
    </xf>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xf numFmtId="0" fontId="32" fillId="83" borderId="0" applyNumberFormat="0" applyBorder="0" applyAlignment="0" applyProtection="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2" fillId="103" borderId="0" applyNumberFormat="0" applyBorder="0" applyAlignment="0" applyProtection="0"/>
    <xf numFmtId="0" fontId="32" fillId="105" borderId="0" applyNumberFormat="0" applyBorder="0" applyAlignment="0" applyProtection="0"/>
    <xf numFmtId="0" fontId="32" fillId="106" borderId="0" applyNumberFormat="0" applyBorder="0" applyAlignment="0" applyProtection="0"/>
    <xf numFmtId="0" fontId="52" fillId="0" borderId="0" applyNumberFormat="0" applyFill="0" applyBorder="0" applyAlignment="0" applyProtection="0"/>
    <xf numFmtId="0" fontId="53" fillId="107" borderId="0" applyNumberFormat="0" applyBorder="0" applyAlignment="0" applyProtection="0"/>
    <xf numFmtId="0" fontId="23" fillId="0" borderId="0" applyNumberFormat="0" applyFill="0" applyBorder="0" applyAlignment="0" applyProtection="0">
      <alignment vertical="center"/>
    </xf>
    <xf numFmtId="0" fontId="9" fillId="12" borderId="54" applyNumberFormat="0" applyFont="0" applyAlignment="0" applyProtection="0"/>
    <xf numFmtId="0" fontId="9" fillId="12" borderId="54" applyNumberFormat="0" applyFont="0" applyAlignment="0" applyProtection="0"/>
    <xf numFmtId="0" fontId="55" fillId="0" borderId="52" applyNumberFormat="0" applyFill="0" applyAlignment="0" applyProtection="0"/>
    <xf numFmtId="0" fontId="56" fillId="108" borderId="0" applyNumberFormat="0" applyBorder="0" applyAlignment="0" applyProtection="0"/>
    <xf numFmtId="0" fontId="58" fillId="104" borderId="50" applyNumberFormat="0" applyAlignment="0" applyProtection="0"/>
    <xf numFmtId="0" fontId="59" fillId="0" borderId="47" applyNumberFormat="0" applyFill="0" applyAlignment="0" applyProtection="0"/>
    <xf numFmtId="0" fontId="60" fillId="0" borderId="48" applyNumberFormat="0" applyFill="0" applyAlignment="0" applyProtection="0"/>
    <xf numFmtId="0" fontId="46" fillId="0" borderId="67" applyNumberFormat="0" applyFill="0" applyAlignment="0" applyProtection="0"/>
    <xf numFmtId="0" fontId="61" fillId="0" borderId="0" applyNumberFormat="0" applyFill="0" applyBorder="0" applyAlignment="0" applyProtection="0"/>
    <xf numFmtId="0" fontId="62" fillId="109" borderId="50" applyNumberFormat="0" applyAlignment="0" applyProtection="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3" fillId="110" borderId="0" applyNumberFormat="0" applyBorder="0" applyAlignment="0" applyProtection="0"/>
    <xf numFmtId="0" fontId="30" fillId="112" borderId="0" applyNumberFormat="0" applyBorder="0" applyAlignment="0" applyProtection="0">
      <alignment vertical="center"/>
    </xf>
    <xf numFmtId="0" fontId="30" fillId="113" borderId="0" applyNumberFormat="0" applyBorder="0" applyAlignment="0" applyProtection="0">
      <alignment vertical="center"/>
    </xf>
    <xf numFmtId="0" fontId="30" fillId="114" borderId="0" applyNumberFormat="0" applyBorder="0" applyAlignment="0" applyProtection="0">
      <alignment vertical="center"/>
    </xf>
    <xf numFmtId="0" fontId="30" fillId="115" borderId="0" applyNumberFormat="0" applyBorder="0" applyAlignment="0" applyProtection="0">
      <alignment vertical="center"/>
    </xf>
    <xf numFmtId="0" fontId="30" fillId="116" borderId="0" applyNumberFormat="0" applyBorder="0" applyAlignment="0" applyProtection="0">
      <alignment vertical="center"/>
    </xf>
    <xf numFmtId="0" fontId="39" fillId="111" borderId="0" applyNumberFormat="0" applyBorder="0" applyAlignment="0" applyProtection="0">
      <alignment vertical="center"/>
    </xf>
    <xf numFmtId="0" fontId="39" fillId="112" borderId="0" applyNumberFormat="0" applyBorder="0" applyAlignment="0" applyProtection="0">
      <alignment vertical="center"/>
    </xf>
    <xf numFmtId="0" fontId="39" fillId="113" borderId="0" applyNumberFormat="0" applyBorder="0" applyAlignment="0" applyProtection="0">
      <alignment vertical="center"/>
    </xf>
    <xf numFmtId="0" fontId="39" fillId="114" borderId="0" applyNumberFormat="0" applyBorder="0" applyAlignment="0" applyProtection="0">
      <alignment vertical="center"/>
    </xf>
    <xf numFmtId="0" fontId="39" fillId="115" borderId="0" applyNumberFormat="0" applyBorder="0" applyAlignment="0" applyProtection="0">
      <alignment vertical="center"/>
    </xf>
    <xf numFmtId="0" fontId="39" fillId="116" borderId="0" applyNumberFormat="0" applyBorder="0" applyAlignment="0" applyProtection="0">
      <alignment vertical="center"/>
    </xf>
    <xf numFmtId="0" fontId="30" fillId="117" borderId="0" applyNumberFormat="0" applyBorder="0" applyAlignment="0" applyProtection="0">
      <alignment vertical="center"/>
    </xf>
    <xf numFmtId="0" fontId="30" fillId="118" borderId="0" applyNumberFormat="0" applyBorder="0" applyAlignment="0" applyProtection="0">
      <alignment vertical="center"/>
    </xf>
    <xf numFmtId="0" fontId="30" fillId="119" borderId="0" applyNumberFormat="0" applyBorder="0" applyAlignment="0" applyProtection="0">
      <alignment vertical="center"/>
    </xf>
    <xf numFmtId="0" fontId="30" fillId="114" borderId="0" applyNumberFormat="0" applyBorder="0" applyAlignment="0" applyProtection="0">
      <alignment vertical="center"/>
    </xf>
    <xf numFmtId="0" fontId="30" fillId="117" borderId="0" applyNumberFormat="0" applyBorder="0" applyAlignment="0" applyProtection="0">
      <alignment vertical="center"/>
    </xf>
    <xf numFmtId="0" fontId="30" fillId="120" borderId="0" applyNumberFormat="0" applyBorder="0" applyAlignment="0" applyProtection="0">
      <alignment vertical="center"/>
    </xf>
    <xf numFmtId="0" fontId="39" fillId="117" borderId="0" applyNumberFormat="0" applyBorder="0" applyAlignment="0" applyProtection="0">
      <alignment vertical="center"/>
    </xf>
    <xf numFmtId="0" fontId="39" fillId="118" borderId="0" applyNumberFormat="0" applyBorder="0" applyAlignment="0" applyProtection="0">
      <alignment vertical="center"/>
    </xf>
    <xf numFmtId="0" fontId="39" fillId="119" borderId="0" applyNumberFormat="0" applyBorder="0" applyAlignment="0" applyProtection="0">
      <alignment vertical="center"/>
    </xf>
    <xf numFmtId="0" fontId="39" fillId="114" borderId="0" applyNumberFormat="0" applyBorder="0" applyAlignment="0" applyProtection="0">
      <alignment vertical="center"/>
    </xf>
    <xf numFmtId="0" fontId="39" fillId="117" borderId="0" applyNumberFormat="0" applyBorder="0" applyAlignment="0" applyProtection="0">
      <alignment vertical="center"/>
    </xf>
    <xf numFmtId="0" fontId="39" fillId="120" borderId="0" applyNumberFormat="0" applyBorder="0" applyAlignment="0" applyProtection="0">
      <alignment vertical="center"/>
    </xf>
    <xf numFmtId="0" fontId="85" fillId="121" borderId="0" applyNumberFormat="0" applyBorder="0" applyAlignment="0" applyProtection="0">
      <alignment vertical="center"/>
    </xf>
    <xf numFmtId="0" fontId="85" fillId="118" borderId="0" applyNumberFormat="0" applyBorder="0" applyAlignment="0" applyProtection="0">
      <alignment vertical="center"/>
    </xf>
    <xf numFmtId="0" fontId="85" fillId="119" borderId="0" applyNumberFormat="0" applyBorder="0" applyAlignment="0" applyProtection="0">
      <alignment vertical="center"/>
    </xf>
    <xf numFmtId="0" fontId="85" fillId="122" borderId="0" applyNumberFormat="0" applyBorder="0" applyAlignment="0" applyProtection="0">
      <alignment vertical="center"/>
    </xf>
    <xf numFmtId="0" fontId="85" fillId="123" borderId="0" applyNumberFormat="0" applyBorder="0" applyAlignment="0" applyProtection="0">
      <alignment vertical="center"/>
    </xf>
    <xf numFmtId="0" fontId="85" fillId="124" borderId="0" applyNumberFormat="0" applyBorder="0" applyAlignment="0" applyProtection="0">
      <alignment vertical="center"/>
    </xf>
    <xf numFmtId="0" fontId="86" fillId="121" borderId="0" applyNumberFormat="0" applyBorder="0" applyAlignment="0" applyProtection="0">
      <alignment vertical="center"/>
    </xf>
    <xf numFmtId="0" fontId="86" fillId="121" borderId="0" applyNumberFormat="0" applyBorder="0" applyAlignment="0" applyProtection="0">
      <alignment vertical="center"/>
    </xf>
    <xf numFmtId="0" fontId="86" fillId="121" borderId="0" applyNumberFormat="0" applyBorder="0" applyAlignment="0" applyProtection="0">
      <alignment vertical="center"/>
    </xf>
    <xf numFmtId="0" fontId="86" fillId="118" borderId="0" applyNumberFormat="0" applyBorder="0" applyAlignment="0" applyProtection="0">
      <alignment vertical="center"/>
    </xf>
    <xf numFmtId="0" fontId="86" fillId="118" borderId="0" applyNumberFormat="0" applyBorder="0" applyAlignment="0" applyProtection="0">
      <alignment vertical="center"/>
    </xf>
    <xf numFmtId="0" fontId="86" fillId="118" borderId="0" applyNumberFormat="0" applyBorder="0" applyAlignment="0" applyProtection="0">
      <alignment vertical="center"/>
    </xf>
    <xf numFmtId="0" fontId="86" fillId="119" borderId="0" applyNumberFormat="0" applyBorder="0" applyAlignment="0" applyProtection="0">
      <alignment vertical="center"/>
    </xf>
    <xf numFmtId="0" fontId="86" fillId="119" borderId="0" applyNumberFormat="0" applyBorder="0" applyAlignment="0" applyProtection="0">
      <alignment vertical="center"/>
    </xf>
    <xf numFmtId="0" fontId="86" fillId="119" borderId="0" applyNumberFormat="0" applyBorder="0" applyAlignment="0" applyProtection="0">
      <alignment vertical="center"/>
    </xf>
    <xf numFmtId="0" fontId="86" fillId="122" borderId="0" applyNumberFormat="0" applyBorder="0" applyAlignment="0" applyProtection="0">
      <alignment vertical="center"/>
    </xf>
    <xf numFmtId="0" fontId="86" fillId="122" borderId="0" applyNumberFormat="0" applyBorder="0" applyAlignment="0" applyProtection="0">
      <alignment vertical="center"/>
    </xf>
    <xf numFmtId="0" fontId="86" fillId="122" borderId="0" applyNumberFormat="0" applyBorder="0" applyAlignment="0" applyProtection="0">
      <alignment vertical="center"/>
    </xf>
    <xf numFmtId="0" fontId="86" fillId="123" borderId="0" applyNumberFormat="0" applyBorder="0" applyAlignment="0" applyProtection="0">
      <alignment vertical="center"/>
    </xf>
    <xf numFmtId="0" fontId="86" fillId="123" borderId="0" applyNumberFormat="0" applyBorder="0" applyAlignment="0" applyProtection="0">
      <alignment vertical="center"/>
    </xf>
    <xf numFmtId="0" fontId="86" fillId="123" borderId="0" applyNumberFormat="0" applyBorder="0" applyAlignment="0" applyProtection="0">
      <alignment vertical="center"/>
    </xf>
    <xf numFmtId="0" fontId="86" fillId="124" borderId="0" applyNumberFormat="0" applyBorder="0" applyAlignment="0" applyProtection="0">
      <alignment vertical="center"/>
    </xf>
    <xf numFmtId="0" fontId="86" fillId="124" borderId="0" applyNumberFormat="0" applyBorder="0" applyAlignment="0" applyProtection="0">
      <alignment vertical="center"/>
    </xf>
    <xf numFmtId="0" fontId="86" fillId="124" borderId="0" applyNumberFormat="0" applyBorder="0" applyAlignment="0" applyProtection="0">
      <alignment vertical="center"/>
    </xf>
    <xf numFmtId="0" fontId="88" fillId="129" borderId="57" applyNumberFormat="0" applyAlignment="0" applyProtection="0">
      <alignment vertical="center"/>
    </xf>
    <xf numFmtId="0" fontId="95" fillId="116" borderId="57" applyNumberFormat="0" applyAlignment="0" applyProtection="0">
      <alignment vertical="center"/>
    </xf>
    <xf numFmtId="0" fontId="98" fillId="129" borderId="64" applyNumberFormat="0" applyAlignment="0" applyProtection="0">
      <alignment vertical="center"/>
    </xf>
    <xf numFmtId="0" fontId="99" fillId="0" borderId="0"/>
    <xf numFmtId="0" fontId="101" fillId="0" borderId="66" applyNumberFormat="0" applyFill="0" applyAlignment="0" applyProtection="0">
      <alignment vertical="center"/>
    </xf>
    <xf numFmtId="0" fontId="99" fillId="0" borderId="0"/>
    <xf numFmtId="0" fontId="104" fillId="0" borderId="0" applyNumberFormat="0" applyFill="0" applyBorder="0" applyAlignment="0" applyProtection="0">
      <alignment vertical="center"/>
    </xf>
    <xf numFmtId="0" fontId="57" fillId="0" borderId="0"/>
    <xf numFmtId="0" fontId="105" fillId="0" borderId="0" applyNumberFormat="0" applyFill="0" applyBorder="0" applyAlignment="0" applyProtection="0">
      <alignment vertical="center"/>
    </xf>
    <xf numFmtId="0" fontId="105" fillId="0" borderId="0" applyNumberFormat="0" applyFill="0" applyBorder="0" applyAlignment="0" applyProtection="0">
      <alignment vertical="center"/>
    </xf>
    <xf numFmtId="0" fontId="105" fillId="0" borderId="0" applyNumberFormat="0" applyFill="0" applyBorder="0" applyAlignment="0" applyProtection="0">
      <alignment vertical="center"/>
    </xf>
    <xf numFmtId="0" fontId="88" fillId="129" borderId="57" applyNumberFormat="0" applyAlignment="0" applyProtection="0">
      <alignment vertical="center"/>
    </xf>
    <xf numFmtId="0" fontId="88" fillId="129" borderId="57" applyNumberFormat="0" applyAlignment="0" applyProtection="0">
      <alignment vertical="center"/>
    </xf>
    <xf numFmtId="0" fontId="88" fillId="129" borderId="57" applyNumberFormat="0" applyAlignment="0" applyProtection="0">
      <alignment vertical="center"/>
    </xf>
    <xf numFmtId="0" fontId="102"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91" fillId="113" borderId="0" applyNumberFormat="0" applyBorder="0" applyAlignment="0" applyProtection="0">
      <alignment vertical="center"/>
    </xf>
    <xf numFmtId="0" fontId="91" fillId="113" borderId="0" applyNumberFormat="0" applyBorder="0" applyAlignment="0" applyProtection="0">
      <alignment vertical="center"/>
    </xf>
    <xf numFmtId="0" fontId="91" fillId="113" borderId="0" applyNumberFormat="0" applyBorder="0" applyAlignment="0" applyProtection="0">
      <alignment vertical="center"/>
    </xf>
    <xf numFmtId="0" fontId="91" fillId="113" borderId="0" applyNumberFormat="0" applyBorder="0" applyAlignment="0" applyProtection="0">
      <alignment vertical="center"/>
    </xf>
    <xf numFmtId="0" fontId="91" fillId="113" borderId="0" applyNumberFormat="0" applyBorder="0" applyAlignment="0" applyProtection="0">
      <alignment vertical="center"/>
    </xf>
    <xf numFmtId="0" fontId="91" fillId="113" borderId="0" applyNumberFormat="0" applyBorder="0" applyAlignment="0" applyProtection="0">
      <alignment vertical="center"/>
    </xf>
    <xf numFmtId="0" fontId="91" fillId="113" borderId="0" applyNumberFormat="0" applyBorder="0" applyAlignment="0" applyProtection="0">
      <alignment vertical="center"/>
    </xf>
    <xf numFmtId="0" fontId="91" fillId="113" borderId="0" applyNumberFormat="0" applyBorder="0" applyAlignment="0" applyProtection="0">
      <alignment vertical="center"/>
    </xf>
    <xf numFmtId="0" fontId="91" fillId="113" borderId="0" applyNumberFormat="0" applyBorder="0" applyAlignment="0" applyProtection="0">
      <alignment vertical="center"/>
    </xf>
    <xf numFmtId="0" fontId="91" fillId="113" borderId="0" applyNumberFormat="0" applyBorder="0" applyAlignment="0" applyProtection="0">
      <alignment vertical="center"/>
    </xf>
    <xf numFmtId="0" fontId="91" fillId="113" borderId="0" applyNumberFormat="0" applyBorder="0" applyAlignment="0" applyProtection="0">
      <alignment vertical="center"/>
    </xf>
    <xf numFmtId="0" fontId="91" fillId="113" borderId="0" applyNumberFormat="0" applyBorder="0" applyAlignment="0" applyProtection="0">
      <alignment vertical="center"/>
    </xf>
    <xf numFmtId="0" fontId="91" fillId="113" borderId="0" applyNumberFormat="0" applyBorder="0" applyAlignment="0" applyProtection="0">
      <alignment vertical="center"/>
    </xf>
    <xf numFmtId="0" fontId="91" fillId="113" borderId="0" applyNumberFormat="0" applyBorder="0" applyAlignment="0" applyProtection="0">
      <alignment vertical="center"/>
    </xf>
    <xf numFmtId="0" fontId="91" fillId="113" borderId="0" applyNumberFormat="0" applyBorder="0" applyAlignment="0" applyProtection="0">
      <alignment vertical="center"/>
    </xf>
    <xf numFmtId="0" fontId="91" fillId="113" borderId="0" applyNumberFormat="0" applyBorder="0" applyAlignment="0" applyProtection="0">
      <alignment vertical="center"/>
    </xf>
    <xf numFmtId="0" fontId="91" fillId="113" borderId="0" applyNumberFormat="0" applyBorder="0" applyAlignment="0" applyProtection="0">
      <alignment vertical="center"/>
    </xf>
    <xf numFmtId="0" fontId="91" fillId="113" borderId="0" applyNumberFormat="0" applyBorder="0" applyAlignment="0" applyProtection="0">
      <alignment vertical="center"/>
    </xf>
    <xf numFmtId="0" fontId="91" fillId="113" borderId="0" applyNumberFormat="0" applyBorder="0" applyAlignment="0" applyProtection="0">
      <alignment vertical="center"/>
    </xf>
    <xf numFmtId="0" fontId="91" fillId="113" borderId="0" applyNumberFormat="0" applyBorder="0" applyAlignment="0" applyProtection="0">
      <alignment vertical="center"/>
    </xf>
    <xf numFmtId="0" fontId="91" fillId="113" borderId="0" applyNumberFormat="0" applyBorder="0" applyAlignment="0" applyProtection="0">
      <alignment vertical="center"/>
    </xf>
    <xf numFmtId="0" fontId="91" fillId="113" borderId="0" applyNumberFormat="0" applyBorder="0" applyAlignment="0" applyProtection="0">
      <alignment vertical="center"/>
    </xf>
    <xf numFmtId="0" fontId="91" fillId="113" borderId="0" applyNumberFormat="0" applyBorder="0" applyAlignment="0" applyProtection="0">
      <alignment vertical="center"/>
    </xf>
    <xf numFmtId="0" fontId="101" fillId="0" borderId="66" applyNumberFormat="0" applyFill="0" applyAlignment="0" applyProtection="0">
      <alignment vertical="center"/>
    </xf>
    <xf numFmtId="0" fontId="101" fillId="0" borderId="66" applyNumberFormat="0" applyFill="0" applyAlignment="0" applyProtection="0">
      <alignment vertical="center"/>
    </xf>
    <xf numFmtId="0" fontId="101" fillId="0" borderId="66" applyNumberFormat="0" applyFill="0" applyAlignment="0" applyProtection="0">
      <alignment vertical="center"/>
    </xf>
    <xf numFmtId="0" fontId="107" fillId="112" borderId="0" applyNumberFormat="0" applyBorder="0" applyAlignment="0" applyProtection="0">
      <alignment vertical="center"/>
    </xf>
    <xf numFmtId="0" fontId="107" fillId="112" borderId="0" applyNumberFormat="0" applyBorder="0" applyAlignment="0" applyProtection="0">
      <alignment vertical="center"/>
    </xf>
    <xf numFmtId="0" fontId="107" fillId="112" borderId="0" applyNumberFormat="0" applyBorder="0" applyAlignment="0" applyProtection="0">
      <alignment vertical="center"/>
    </xf>
    <xf numFmtId="0" fontId="107" fillId="112" borderId="0" applyNumberFormat="0" applyBorder="0" applyAlignment="0" applyProtection="0">
      <alignment vertical="center"/>
    </xf>
    <xf numFmtId="0" fontId="107" fillId="112" borderId="0" applyNumberFormat="0" applyBorder="0" applyAlignment="0" applyProtection="0">
      <alignment vertical="center"/>
    </xf>
    <xf numFmtId="0" fontId="107" fillId="112" borderId="0" applyNumberFormat="0" applyBorder="0" applyAlignment="0" applyProtection="0">
      <alignment vertical="center"/>
    </xf>
    <xf numFmtId="0" fontId="107" fillId="112" borderId="0" applyNumberFormat="0" applyBorder="0" applyAlignment="0" applyProtection="0">
      <alignment vertical="center"/>
    </xf>
    <xf numFmtId="0" fontId="107" fillId="112" borderId="0" applyNumberFormat="0" applyBorder="0" applyAlignment="0" applyProtection="0">
      <alignment vertical="center"/>
    </xf>
    <xf numFmtId="0" fontId="107" fillId="112" borderId="0" applyNumberFormat="0" applyBorder="0" applyAlignment="0" applyProtection="0">
      <alignment vertical="center"/>
    </xf>
    <xf numFmtId="0" fontId="107" fillId="112" borderId="0" applyNumberFormat="0" applyBorder="0" applyAlignment="0" applyProtection="0">
      <alignment vertical="center"/>
    </xf>
    <xf numFmtId="0" fontId="107" fillId="112" borderId="0" applyNumberFormat="0" applyBorder="0" applyAlignment="0" applyProtection="0">
      <alignment vertical="center"/>
    </xf>
    <xf numFmtId="0" fontId="107" fillId="112" borderId="0" applyNumberFormat="0" applyBorder="0" applyAlignment="0" applyProtection="0">
      <alignment vertical="center"/>
    </xf>
    <xf numFmtId="0" fontId="107" fillId="112" borderId="0" applyNumberFormat="0" applyBorder="0" applyAlignment="0" applyProtection="0">
      <alignment vertical="center"/>
    </xf>
    <xf numFmtId="0" fontId="107" fillId="112" borderId="0" applyNumberFormat="0" applyBorder="0" applyAlignment="0" applyProtection="0">
      <alignment vertical="center"/>
    </xf>
    <xf numFmtId="0" fontId="107" fillId="112" borderId="0" applyNumberFormat="0" applyBorder="0" applyAlignment="0" applyProtection="0">
      <alignment vertical="center"/>
    </xf>
    <xf numFmtId="0" fontId="107" fillId="112" borderId="0" applyNumberFormat="0" applyBorder="0" applyAlignment="0" applyProtection="0">
      <alignment vertical="center"/>
    </xf>
    <xf numFmtId="0" fontId="107" fillId="112" borderId="0" applyNumberFormat="0" applyBorder="0" applyAlignment="0" applyProtection="0">
      <alignment vertical="center"/>
    </xf>
    <xf numFmtId="0" fontId="107" fillId="112" borderId="0" applyNumberFormat="0" applyBorder="0" applyAlignment="0" applyProtection="0">
      <alignment vertical="center"/>
    </xf>
    <xf numFmtId="0" fontId="107" fillId="112" borderId="0" applyNumberFormat="0" applyBorder="0" applyAlignment="0" applyProtection="0">
      <alignment vertical="center"/>
    </xf>
    <xf numFmtId="0" fontId="107" fillId="112" borderId="0" applyNumberFormat="0" applyBorder="0" applyAlignment="0" applyProtection="0">
      <alignment vertical="center"/>
    </xf>
    <xf numFmtId="0" fontId="107" fillId="112" borderId="0" applyNumberFormat="0" applyBorder="0" applyAlignment="0" applyProtection="0">
      <alignment vertical="center"/>
    </xf>
    <xf numFmtId="0" fontId="107" fillId="112" borderId="0" applyNumberFormat="0" applyBorder="0" applyAlignment="0" applyProtection="0">
      <alignment vertical="center"/>
    </xf>
    <xf numFmtId="0" fontId="107" fillId="112" borderId="0" applyNumberFormat="0" applyBorder="0" applyAlignment="0" applyProtection="0">
      <alignment vertical="center"/>
    </xf>
    <xf numFmtId="0" fontId="107" fillId="112" borderId="0" applyNumberFormat="0" applyBorder="0" applyAlignment="0" applyProtection="0">
      <alignment vertical="center"/>
    </xf>
    <xf numFmtId="0" fontId="57" fillId="0" borderId="0"/>
    <xf numFmtId="0" fontId="108" fillId="0" borderId="0"/>
    <xf numFmtId="0" fontId="108" fillId="0" borderId="0"/>
    <xf numFmtId="0" fontId="57" fillId="0" borderId="0"/>
    <xf numFmtId="0" fontId="108" fillId="0" borderId="0"/>
    <xf numFmtId="0" fontId="57" fillId="0" borderId="0"/>
    <xf numFmtId="0" fontId="57" fillId="0" borderId="0"/>
    <xf numFmtId="0" fontId="108" fillId="0" borderId="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0" fontId="97" fillId="131" borderId="0" applyNumberFormat="0" applyBorder="0" applyAlignment="0" applyProtection="0">
      <alignment vertical="center"/>
    </xf>
    <xf numFmtId="0" fontId="57" fillId="132" borderId="65" applyNumberFormat="0" applyFont="0" applyAlignment="0" applyProtection="0">
      <alignment vertical="center"/>
    </xf>
    <xf numFmtId="0" fontId="57" fillId="132" borderId="65" applyNumberFormat="0" applyFont="0" applyAlignment="0" applyProtection="0">
      <alignment vertical="center"/>
    </xf>
    <xf numFmtId="0" fontId="57" fillId="132" borderId="65" applyNumberFormat="0" applyFont="0" applyAlignment="0" applyProtection="0">
      <alignment vertical="center"/>
    </xf>
    <xf numFmtId="0" fontId="57" fillId="132" borderId="65" applyNumberFormat="0" applyFont="0" applyAlignment="0" applyProtection="0">
      <alignment vertical="center"/>
    </xf>
    <xf numFmtId="0" fontId="57" fillId="132" borderId="65" applyNumberFormat="0" applyFont="0" applyAlignment="0" applyProtection="0">
      <alignment vertical="center"/>
    </xf>
    <xf numFmtId="0" fontId="57" fillId="132" borderId="65" applyNumberFormat="0" applyFont="0" applyAlignment="0" applyProtection="0">
      <alignment vertical="center"/>
    </xf>
    <xf numFmtId="0" fontId="108" fillId="0" borderId="0"/>
    <xf numFmtId="0" fontId="108" fillId="0" borderId="0"/>
    <xf numFmtId="0" fontId="108" fillId="0" borderId="0"/>
    <xf numFmtId="0" fontId="103" fillId="0" borderId="0"/>
    <xf numFmtId="0" fontId="57" fillId="0" borderId="0"/>
    <xf numFmtId="0" fontId="100" fillId="0" borderId="0" applyNumberFormat="0" applyFill="0" applyBorder="0" applyAlignment="0" applyProtection="0">
      <alignment vertical="center"/>
    </xf>
    <xf numFmtId="0" fontId="92" fillId="0" borderId="60" applyNumberFormat="0" applyFill="0" applyAlignment="0" applyProtection="0">
      <alignment vertical="center"/>
    </xf>
    <xf numFmtId="0" fontId="93" fillId="0" borderId="56" applyNumberFormat="0" applyFill="0" applyAlignment="0" applyProtection="0">
      <alignment vertical="center"/>
    </xf>
    <xf numFmtId="0" fontId="94" fillId="0" borderId="59" applyNumberFormat="0" applyFill="0" applyAlignment="0" applyProtection="0">
      <alignment vertical="center"/>
    </xf>
    <xf numFmtId="0" fontId="94" fillId="0" borderId="0" applyNumberFormat="0" applyFill="0" applyBorder="0" applyAlignment="0" applyProtection="0">
      <alignment vertical="center"/>
    </xf>
    <xf numFmtId="0" fontId="85" fillId="125" borderId="0" applyNumberFormat="0" applyBorder="0" applyAlignment="0" applyProtection="0">
      <alignment vertical="center"/>
    </xf>
    <xf numFmtId="0" fontId="85" fillId="126" borderId="0" applyNumberFormat="0" applyBorder="0" applyAlignment="0" applyProtection="0">
      <alignment vertical="center"/>
    </xf>
    <xf numFmtId="0" fontId="85" fillId="127" borderId="0" applyNumberFormat="0" applyBorder="0" applyAlignment="0" applyProtection="0">
      <alignment vertical="center"/>
    </xf>
    <xf numFmtId="0" fontId="85" fillId="122" borderId="0" applyNumberFormat="0" applyBorder="0" applyAlignment="0" applyProtection="0">
      <alignment vertical="center"/>
    </xf>
    <xf numFmtId="0" fontId="85" fillId="123" borderId="0" applyNumberFormat="0" applyBorder="0" applyAlignment="0" applyProtection="0">
      <alignment vertical="center"/>
    </xf>
    <xf numFmtId="0" fontId="85" fillId="128" borderId="0" applyNumberFormat="0" applyBorder="0" applyAlignment="0" applyProtection="0">
      <alignment vertical="center"/>
    </xf>
    <xf numFmtId="0" fontId="98" fillId="129" borderId="64" applyNumberFormat="0" applyAlignment="0" applyProtection="0">
      <alignment vertical="center"/>
    </xf>
    <xf numFmtId="0" fontId="98" fillId="129" borderId="64" applyNumberFormat="0" applyAlignment="0" applyProtection="0">
      <alignment vertical="center"/>
    </xf>
    <xf numFmtId="0" fontId="98" fillId="129" borderId="64" applyNumberFormat="0" applyAlignment="0" applyProtection="0">
      <alignment vertical="center"/>
    </xf>
    <xf numFmtId="0" fontId="95" fillId="116" borderId="57" applyNumberFormat="0" applyAlignment="0" applyProtection="0">
      <alignment vertical="center"/>
    </xf>
    <xf numFmtId="0" fontId="95" fillId="116" borderId="57" applyNumberFormat="0" applyAlignment="0" applyProtection="0">
      <alignment vertical="center"/>
    </xf>
    <xf numFmtId="0" fontId="95" fillId="116" borderId="57" applyNumberFormat="0" applyAlignment="0" applyProtection="0">
      <alignment vertical="center"/>
    </xf>
    <xf numFmtId="0" fontId="96" fillId="0" borderId="69" applyNumberFormat="0" applyFill="0" applyAlignment="0" applyProtection="0">
      <alignment vertical="center"/>
    </xf>
    <xf numFmtId="0" fontId="87" fillId="112" borderId="0" applyNumberFormat="0" applyBorder="0" applyAlignment="0" applyProtection="0">
      <alignment vertical="center"/>
    </xf>
    <xf numFmtId="0" fontId="99" fillId="0" borderId="0"/>
    <xf numFmtId="0" fontId="89" fillId="130" borderId="63" applyNumberFormat="0" applyAlignment="0" applyProtection="0">
      <alignment vertical="center"/>
    </xf>
    <xf numFmtId="0" fontId="86" fillId="125" borderId="0" applyNumberFormat="0" applyBorder="0" applyAlignment="0" applyProtection="0">
      <alignment vertical="center"/>
    </xf>
    <xf numFmtId="0" fontId="86" fillId="125" borderId="0" applyNumberFormat="0" applyBorder="0" applyAlignment="0" applyProtection="0">
      <alignment vertical="center"/>
    </xf>
    <xf numFmtId="0" fontId="86" fillId="125" borderId="0" applyNumberFormat="0" applyBorder="0" applyAlignment="0" applyProtection="0">
      <alignment vertical="center"/>
    </xf>
    <xf numFmtId="0" fontId="86" fillId="126" borderId="0" applyNumberFormat="0" applyBorder="0" applyAlignment="0" applyProtection="0">
      <alignment vertical="center"/>
    </xf>
    <xf numFmtId="0" fontId="86" fillId="127" borderId="0" applyNumberFormat="0" applyBorder="0" applyAlignment="0" applyProtection="0">
      <alignment vertical="center"/>
    </xf>
    <xf numFmtId="0" fontId="86" fillId="122" borderId="0" applyNumberFormat="0" applyBorder="0" applyAlignment="0" applyProtection="0">
      <alignment vertical="center"/>
    </xf>
    <xf numFmtId="0" fontId="86" fillId="123" borderId="0" applyNumberFormat="0" applyBorder="0" applyAlignment="0" applyProtection="0">
      <alignment vertical="center"/>
    </xf>
    <xf numFmtId="0" fontId="86" fillId="128" borderId="0" applyNumberFormat="0" applyBorder="0" applyAlignment="0" applyProtection="0">
      <alignment vertical="center"/>
    </xf>
    <xf numFmtId="0" fontId="109" fillId="0" borderId="0" applyNumberFormat="0" applyFill="0" applyBorder="0" applyAlignment="0" applyProtection="0">
      <alignment vertical="center"/>
    </xf>
    <xf numFmtId="0" fontId="110" fillId="0" borderId="60" applyNumberFormat="0" applyFill="0" applyAlignment="0" applyProtection="0">
      <alignment vertical="center"/>
    </xf>
    <xf numFmtId="0" fontId="111" fillId="0" borderId="56" applyNumberFormat="0" applyFill="0" applyAlignment="0" applyProtection="0">
      <alignment vertical="center"/>
    </xf>
    <xf numFmtId="0" fontId="112" fillId="0" borderId="59" applyNumberFormat="0" applyFill="0" applyAlignment="0" applyProtection="0">
      <alignment vertical="center"/>
    </xf>
    <xf numFmtId="0" fontId="112" fillId="0" borderId="0" applyNumberFormat="0" applyFill="0" applyBorder="0" applyAlignment="0" applyProtection="0">
      <alignment vertical="center"/>
    </xf>
    <xf numFmtId="0" fontId="99" fillId="0" borderId="0"/>
    <xf numFmtId="0" fontId="113" fillId="130" borderId="63" applyNumberFormat="0" applyAlignment="0" applyProtection="0">
      <alignment vertical="center"/>
    </xf>
    <xf numFmtId="0" fontId="114" fillId="0" borderId="66" applyNumberFormat="0" applyFill="0" applyAlignment="0" applyProtection="0">
      <alignment vertical="center"/>
    </xf>
    <xf numFmtId="0" fontId="114" fillId="0" borderId="66" applyNumberFormat="0" applyFill="0" applyAlignment="0" applyProtection="0">
      <alignment vertical="center"/>
    </xf>
    <xf numFmtId="0" fontId="114" fillId="0" borderId="66" applyNumberFormat="0" applyFill="0" applyAlignment="0" applyProtection="0">
      <alignment vertical="center"/>
    </xf>
    <xf numFmtId="0" fontId="90" fillId="0" borderId="0" applyNumberFormat="0" applyFill="0" applyBorder="0" applyAlignment="0" applyProtection="0">
      <alignment vertical="center"/>
    </xf>
    <xf numFmtId="0" fontId="115" fillId="129" borderId="57" applyNumberFormat="0" applyAlignment="0" applyProtection="0">
      <alignment vertical="center"/>
    </xf>
    <xf numFmtId="0" fontId="115" fillId="129" borderId="57" applyNumberFormat="0" applyAlignment="0" applyProtection="0">
      <alignment vertical="center"/>
    </xf>
    <xf numFmtId="0" fontId="115" fillId="129" borderId="57" applyNumberFormat="0" applyAlignment="0" applyProtection="0">
      <alignment vertical="center"/>
    </xf>
    <xf numFmtId="0" fontId="116" fillId="129" borderId="64" applyNumberFormat="0" applyAlignment="0" applyProtection="0">
      <alignment vertical="center"/>
    </xf>
    <xf numFmtId="0" fontId="116" fillId="129" borderId="64" applyNumberFormat="0" applyAlignment="0" applyProtection="0">
      <alignment vertical="center"/>
    </xf>
    <xf numFmtId="0" fontId="116" fillId="129" borderId="64" applyNumberFormat="0" applyAlignment="0" applyProtection="0">
      <alignment vertical="center"/>
    </xf>
    <xf numFmtId="0" fontId="117" fillId="116" borderId="57" applyNumberFormat="0" applyAlignment="0" applyProtection="0">
      <alignment vertical="center"/>
    </xf>
    <xf numFmtId="0" fontId="117" fillId="116" borderId="57" applyNumberFormat="0" applyAlignment="0" applyProtection="0">
      <alignment vertical="center"/>
    </xf>
    <xf numFmtId="0" fontId="117" fillId="116" borderId="57" applyNumberFormat="0" applyAlignment="0" applyProtection="0">
      <alignment vertical="center"/>
    </xf>
    <xf numFmtId="0" fontId="118" fillId="131" borderId="0" applyNumberFormat="0" applyBorder="0" applyAlignment="0" applyProtection="0">
      <alignment vertical="center"/>
    </xf>
    <xf numFmtId="0" fontId="119" fillId="0" borderId="69" applyNumberFormat="0" applyFill="0" applyAlignment="0" applyProtection="0">
      <alignment vertical="center"/>
    </xf>
    <xf numFmtId="0" fontId="120" fillId="112" borderId="0" applyNumberFormat="0" applyBorder="0" applyAlignment="0" applyProtection="0">
      <alignment vertical="center"/>
    </xf>
    <xf numFmtId="0" fontId="8" fillId="59" borderId="0" applyNumberFormat="0" applyBorder="0" applyAlignment="0" applyProtection="0"/>
    <xf numFmtId="0" fontId="8" fillId="45" borderId="0" applyNumberFormat="0" applyBorder="0" applyAlignment="0" applyProtection="0"/>
    <xf numFmtId="0" fontId="8" fillId="70" borderId="0" applyNumberFormat="0" applyBorder="0" applyAlignment="0" applyProtection="0"/>
    <xf numFmtId="0" fontId="8" fillId="67" borderId="0" applyNumberFormat="0" applyBorder="0" applyAlignment="0" applyProtection="0"/>
    <xf numFmtId="0" fontId="8" fillId="74" borderId="0" applyNumberFormat="0" applyBorder="0" applyAlignment="0" applyProtection="0"/>
    <xf numFmtId="0" fontId="8" fillId="77" borderId="0" applyNumberFormat="0" applyBorder="0" applyAlignment="0" applyProtection="0"/>
    <xf numFmtId="0" fontId="8" fillId="44" borderId="0" applyNumberFormat="0" applyBorder="0" applyAlignment="0" applyProtection="0"/>
    <xf numFmtId="0" fontId="8" fillId="54" borderId="0" applyNumberFormat="0" applyBorder="0" applyAlignment="0" applyProtection="0"/>
    <xf numFmtId="0" fontId="8" fillId="66" borderId="0" applyNumberFormat="0" applyBorder="0" applyAlignment="0" applyProtection="0"/>
    <xf numFmtId="0" fontId="8" fillId="52" borderId="0" applyNumberFormat="0" applyBorder="0" applyAlignment="0" applyProtection="0"/>
    <xf numFmtId="0" fontId="8" fillId="80" borderId="0" applyNumberFormat="0" applyBorder="0" applyAlignment="0" applyProtection="0"/>
    <xf numFmtId="0" fontId="8" fillId="78" borderId="0" applyNumberFormat="0" applyBorder="0" applyAlignment="0" applyProtection="0"/>
    <xf numFmtId="0" fontId="8" fillId="87" borderId="0" applyNumberFormat="0" applyBorder="0" applyAlignment="0" applyProtection="0"/>
    <xf numFmtId="0" fontId="8" fillId="64" borderId="0" applyNumberFormat="0" applyBorder="0" applyAlignment="0" applyProtection="0"/>
    <xf numFmtId="0" fontId="8" fillId="72" borderId="0" applyNumberFormat="0" applyBorder="0" applyAlignment="0" applyProtection="0"/>
    <xf numFmtId="0" fontId="8" fillId="65" borderId="0" applyNumberFormat="0" applyBorder="0" applyAlignment="0" applyProtection="0"/>
    <xf numFmtId="0" fontId="8" fillId="91" borderId="0" applyNumberFormat="0" applyBorder="0" applyAlignment="0" applyProtection="0"/>
    <xf numFmtId="0" fontId="8" fillId="9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65" fillId="84" borderId="0" applyNumberFormat="0" applyBorder="0" applyAlignment="0" applyProtection="0"/>
    <xf numFmtId="0" fontId="65" fillId="96" borderId="0" applyNumberFormat="0" applyBorder="0" applyAlignment="0" applyProtection="0"/>
    <xf numFmtId="0" fontId="65" fillId="83" borderId="0" applyNumberFormat="0" applyBorder="0" applyAlignment="0" applyProtection="0"/>
    <xf numFmtId="0" fontId="65" fillId="103" borderId="0" applyNumberFormat="0" applyBorder="0" applyAlignment="0" applyProtection="0"/>
    <xf numFmtId="0" fontId="65" fillId="105" borderId="0" applyNumberFormat="0" applyBorder="0" applyAlignment="0" applyProtection="0"/>
    <xf numFmtId="0" fontId="65" fillId="106" borderId="0" applyNumberFormat="0" applyBorder="0" applyAlignment="0" applyProtection="0"/>
    <xf numFmtId="0" fontId="82" fillId="0" borderId="0" applyNumberFormat="0" applyFill="0" applyBorder="0" applyAlignment="0" applyProtection="0"/>
    <xf numFmtId="0" fontId="83" fillId="107" borderId="0" applyNumberFormat="0" applyBorder="0" applyAlignment="0" applyProtection="0"/>
    <xf numFmtId="0" fontId="121" fillId="0" borderId="0" applyNumberFormat="0" applyFill="0" applyBorder="0" applyAlignment="0" applyProtection="0">
      <alignment vertical="center"/>
    </xf>
    <xf numFmtId="0" fontId="76" fillId="0" borderId="52" applyNumberFormat="0" applyFill="0" applyAlignment="0" applyProtection="0"/>
    <xf numFmtId="0" fontId="75" fillId="109" borderId="50" applyNumberFormat="0" applyAlignment="0" applyProtection="0"/>
    <xf numFmtId="0" fontId="87" fillId="112" borderId="0" applyNumberFormat="0" applyBorder="0" applyAlignment="0" applyProtection="0">
      <alignment vertical="center"/>
    </xf>
    <xf numFmtId="0" fontId="66" fillId="108" borderId="0" applyNumberFormat="0" applyBorder="0" applyAlignment="0" applyProtection="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71" fillId="110" borderId="0" applyNumberFormat="0" applyBorder="0" applyAlignment="0" applyProtection="0"/>
    <xf numFmtId="0" fontId="72" fillId="0" borderId="47" applyNumberFormat="0" applyFill="0" applyAlignment="0" applyProtection="0"/>
    <xf numFmtId="0" fontId="73" fillId="0" borderId="48" applyNumberFormat="0" applyFill="0" applyAlignment="0" applyProtection="0"/>
    <xf numFmtId="0" fontId="67" fillId="104" borderId="50" applyNumberFormat="0" applyAlignment="0" applyProtection="0"/>
    <xf numFmtId="0" fontId="70" fillId="0" borderId="0" applyNumberFormat="0" applyFill="0" applyBorder="0" applyAlignment="0" applyProtection="0"/>
    <xf numFmtId="0" fontId="81" fillId="0" borderId="0" applyNumberFormat="0" applyFill="0" applyBorder="0" applyAlignment="0" applyProtection="0"/>
    <xf numFmtId="0" fontId="9" fillId="0" borderId="0">
      <alignment vertical="center"/>
    </xf>
    <xf numFmtId="0" fontId="6" fillId="0" borderId="0" applyNumberFormat="0" applyFill="0" applyBorder="0" applyProtection="0">
      <alignment vertical="center"/>
    </xf>
    <xf numFmtId="0" fontId="8" fillId="0" borderId="0">
      <alignment vertical="center"/>
    </xf>
    <xf numFmtId="0" fontId="23" fillId="0" borderId="0" applyNumberFormat="0" applyFill="0" applyBorder="0" applyAlignment="0" applyProtection="0">
      <alignment vertical="center"/>
    </xf>
    <xf numFmtId="0" fontId="9" fillId="0" borderId="0">
      <alignment vertical="center"/>
    </xf>
    <xf numFmtId="0" fontId="121" fillId="0" borderId="0" applyNumberFormat="0" applyFill="0" applyBorder="0" applyAlignment="0" applyProtection="0">
      <alignment vertical="center"/>
    </xf>
    <xf numFmtId="0" fontId="6" fillId="111" borderId="0" applyNumberFormat="0" applyBorder="0" applyAlignment="0" applyProtection="0">
      <alignment vertical="center"/>
    </xf>
    <xf numFmtId="0" fontId="122" fillId="115" borderId="0" applyNumberFormat="0" applyBorder="0" applyAlignment="0" applyProtection="0">
      <alignment vertical="center"/>
    </xf>
    <xf numFmtId="0" fontId="6" fillId="112" borderId="0" applyNumberFormat="0" applyBorder="0" applyAlignment="0" applyProtection="0">
      <alignment vertical="center"/>
    </xf>
    <xf numFmtId="0" fontId="122" fillId="116" borderId="0" applyNumberFormat="0" applyBorder="0" applyAlignment="0" applyProtection="0">
      <alignment vertical="center"/>
    </xf>
    <xf numFmtId="0" fontId="6" fillId="113" borderId="0" applyNumberFormat="0" applyBorder="0" applyAlignment="0" applyProtection="0">
      <alignment vertical="center"/>
    </xf>
    <xf numFmtId="0" fontId="122" fillId="133" borderId="0" applyNumberFormat="0" applyBorder="0" applyAlignment="0" applyProtection="0">
      <alignment vertical="center"/>
    </xf>
    <xf numFmtId="0" fontId="6" fillId="114" borderId="0" applyNumberFormat="0" applyBorder="0" applyAlignment="0" applyProtection="0">
      <alignment vertical="center"/>
    </xf>
    <xf numFmtId="0" fontId="122" fillId="132" borderId="0" applyNumberFormat="0" applyBorder="0" applyAlignment="0" applyProtection="0">
      <alignment vertical="center"/>
    </xf>
    <xf numFmtId="0" fontId="6" fillId="115" borderId="0" applyNumberFormat="0" applyBorder="0" applyAlignment="0" applyProtection="0">
      <alignment vertical="center"/>
    </xf>
    <xf numFmtId="0" fontId="122" fillId="111" borderId="0" applyNumberFormat="0" applyBorder="0" applyAlignment="0" applyProtection="0">
      <alignment vertical="center"/>
    </xf>
    <xf numFmtId="0" fontId="6" fillId="116" borderId="0" applyNumberFormat="0" applyBorder="0" applyAlignment="0" applyProtection="0">
      <alignment vertical="center"/>
    </xf>
    <xf numFmtId="0" fontId="122" fillId="113" borderId="0" applyNumberFormat="0" applyBorder="0" applyAlignment="0" applyProtection="0">
      <alignment vertical="center"/>
    </xf>
    <xf numFmtId="0" fontId="6" fillId="111" borderId="0" applyNumberFormat="0" applyBorder="0" applyAlignment="0" applyProtection="0"/>
    <xf numFmtId="0" fontId="6" fillId="134" borderId="0" applyNumberFormat="0" applyBorder="0" applyAlignment="0" applyProtection="0"/>
    <xf numFmtId="0" fontId="122" fillId="135" borderId="0" applyNumberFormat="0" applyBorder="0" applyAlignment="0" applyProtection="0"/>
    <xf numFmtId="0" fontId="122" fillId="135" borderId="0" applyNumberFormat="0" applyBorder="0" applyAlignment="0" applyProtection="0"/>
    <xf numFmtId="0" fontId="6" fillId="134" borderId="0" applyNumberFormat="0" applyBorder="0" applyAlignment="0" applyProtection="0"/>
    <xf numFmtId="0" fontId="6" fillId="134" borderId="0" applyNumberFormat="0" applyBorder="0" applyAlignment="0" applyProtection="0"/>
    <xf numFmtId="0" fontId="6" fillId="134" borderId="0" applyNumberFormat="0" applyBorder="0" applyAlignment="0" applyProtection="0"/>
    <xf numFmtId="0" fontId="122" fillId="135" borderId="0" applyNumberFormat="0" applyBorder="0" applyAlignment="0" applyProtection="0"/>
    <xf numFmtId="0" fontId="6" fillId="111" borderId="0" applyNumberFormat="0" applyBorder="0" applyAlignment="0" applyProtection="0"/>
    <xf numFmtId="0" fontId="6" fillId="111" borderId="0" applyNumberFormat="0" applyBorder="0" applyAlignment="0" applyProtection="0"/>
    <xf numFmtId="0" fontId="6" fillId="111" borderId="0" applyNumberFormat="0" applyBorder="0" applyAlignment="0" applyProtection="0"/>
    <xf numFmtId="0" fontId="6" fillId="111" borderId="0" applyNumberFormat="0" applyBorder="0" applyAlignment="0" applyProtection="0"/>
    <xf numFmtId="0" fontId="6" fillId="111" borderId="0" applyNumberFormat="0" applyBorder="0" applyAlignment="0" applyProtection="0"/>
    <xf numFmtId="0" fontId="6" fillId="111" borderId="0" applyNumberFormat="0" applyBorder="0" applyAlignment="0" applyProtection="0"/>
    <xf numFmtId="0" fontId="6" fillId="112" borderId="0" applyNumberFormat="0" applyBorder="0" applyAlignment="0" applyProtection="0"/>
    <xf numFmtId="0" fontId="6" fillId="136" borderId="0" applyNumberFormat="0" applyBorder="0" applyAlignment="0" applyProtection="0"/>
    <xf numFmtId="0" fontId="122" fillId="137" borderId="0" applyNumberFormat="0" applyBorder="0" applyAlignment="0" applyProtection="0"/>
    <xf numFmtId="0" fontId="122" fillId="137" borderId="0" applyNumberFormat="0" applyBorder="0" applyAlignment="0" applyProtection="0"/>
    <xf numFmtId="0" fontId="6" fillId="136" borderId="0" applyNumberFormat="0" applyBorder="0" applyAlignment="0" applyProtection="0"/>
    <xf numFmtId="0" fontId="6" fillId="136" borderId="0" applyNumberFormat="0" applyBorder="0" applyAlignment="0" applyProtection="0"/>
    <xf numFmtId="0" fontId="6" fillId="136" borderId="0" applyNumberFormat="0" applyBorder="0" applyAlignment="0" applyProtection="0"/>
    <xf numFmtId="0" fontId="122" fillId="137" borderId="0" applyNumberFormat="0" applyBorder="0" applyAlignment="0" applyProtection="0"/>
    <xf numFmtId="0" fontId="6" fillId="112" borderId="0" applyNumberFormat="0" applyBorder="0" applyAlignment="0" applyProtection="0"/>
    <xf numFmtId="0" fontId="6" fillId="112" borderId="0" applyNumberFormat="0" applyBorder="0" applyAlignment="0" applyProtection="0"/>
    <xf numFmtId="0" fontId="6" fillId="112" borderId="0" applyNumberFormat="0" applyBorder="0" applyAlignment="0" applyProtection="0"/>
    <xf numFmtId="0" fontId="6" fillId="112" borderId="0" applyNumberFormat="0" applyBorder="0" applyAlignment="0" applyProtection="0"/>
    <xf numFmtId="0" fontId="6" fillId="112" borderId="0" applyNumberFormat="0" applyBorder="0" applyAlignment="0" applyProtection="0"/>
    <xf numFmtId="0" fontId="6" fillId="112" borderId="0" applyNumberFormat="0" applyBorder="0" applyAlignment="0" applyProtection="0"/>
    <xf numFmtId="0" fontId="6" fillId="113" borderId="0" applyNumberFormat="0" applyBorder="0" applyAlignment="0" applyProtection="0"/>
    <xf numFmtId="0" fontId="6" fillId="138" borderId="0" applyNumberFormat="0" applyBorder="0" applyAlignment="0" applyProtection="0"/>
    <xf numFmtId="0" fontId="122" fillId="2" borderId="0" applyNumberFormat="0" applyBorder="0" applyAlignment="0" applyProtection="0"/>
    <xf numFmtId="0" fontId="122" fillId="2" borderId="0" applyNumberFormat="0" applyBorder="0" applyAlignment="0" applyProtection="0"/>
    <xf numFmtId="0" fontId="6" fillId="138" borderId="0" applyNumberFormat="0" applyBorder="0" applyAlignment="0" applyProtection="0"/>
    <xf numFmtId="0" fontId="6" fillId="138" borderId="0" applyNumberFormat="0" applyBorder="0" applyAlignment="0" applyProtection="0"/>
    <xf numFmtId="0" fontId="6" fillId="138" borderId="0" applyNumberFormat="0" applyBorder="0" applyAlignment="0" applyProtection="0"/>
    <xf numFmtId="0" fontId="122" fillId="2" borderId="0" applyNumberFormat="0" applyBorder="0" applyAlignment="0" applyProtection="0"/>
    <xf numFmtId="0" fontId="6" fillId="113" borderId="0" applyNumberFormat="0" applyBorder="0" applyAlignment="0" applyProtection="0"/>
    <xf numFmtId="0" fontId="6" fillId="113" borderId="0" applyNumberFormat="0" applyBorder="0" applyAlignment="0" applyProtection="0"/>
    <xf numFmtId="0" fontId="6" fillId="113" borderId="0" applyNumberFormat="0" applyBorder="0" applyAlignment="0" applyProtection="0"/>
    <xf numFmtId="0" fontId="6" fillId="113" borderId="0" applyNumberFormat="0" applyBorder="0" applyAlignment="0" applyProtection="0"/>
    <xf numFmtId="0" fontId="6" fillId="113" borderId="0" applyNumberFormat="0" applyBorder="0" applyAlignment="0" applyProtection="0"/>
    <xf numFmtId="0" fontId="6" fillId="113" borderId="0" applyNumberFormat="0" applyBorder="0" applyAlignment="0" applyProtection="0"/>
    <xf numFmtId="0" fontId="122" fillId="7" borderId="0" applyNumberFormat="0" applyBorder="0" applyAlignment="0" applyProtection="0">
      <alignment vertical="center"/>
    </xf>
    <xf numFmtId="0" fontId="122" fillId="7" borderId="0" applyNumberFormat="0" applyBorder="0" applyAlignment="0" applyProtection="0"/>
    <xf numFmtId="0" fontId="6" fillId="139" borderId="0" applyNumberFormat="0" applyBorder="0" applyAlignment="0" applyProtection="0"/>
    <xf numFmtId="0" fontId="6" fillId="139" borderId="0" applyNumberFormat="0" applyBorder="0" applyAlignment="0" applyProtection="0"/>
    <xf numFmtId="0" fontId="6" fillId="139" borderId="0" applyNumberFormat="0" applyBorder="0" applyAlignment="0" applyProtection="0">
      <alignment vertical="center"/>
    </xf>
    <xf numFmtId="0" fontId="6" fillId="139" borderId="0" applyNumberFormat="0" applyBorder="0" applyAlignment="0" applyProtection="0"/>
    <xf numFmtId="0" fontId="122" fillId="7" borderId="0" applyNumberFormat="0" applyBorder="0" applyAlignment="0" applyProtection="0">
      <alignment vertical="center"/>
    </xf>
    <xf numFmtId="0" fontId="6" fillId="114" borderId="0" applyNumberFormat="0" applyBorder="0" applyAlignment="0" applyProtection="0"/>
    <xf numFmtId="0" fontId="6" fillId="114" borderId="0" applyNumberFormat="0" applyBorder="0" applyAlignment="0" applyProtection="0"/>
    <xf numFmtId="0" fontId="6" fillId="114" borderId="0" applyNumberFormat="0" applyBorder="0" applyAlignment="0" applyProtection="0"/>
    <xf numFmtId="0" fontId="6" fillId="139" borderId="0" applyNumberFormat="0" applyBorder="0" applyAlignment="0" applyProtection="0">
      <alignment vertical="center"/>
    </xf>
    <xf numFmtId="0" fontId="6" fillId="139" borderId="0" applyNumberFormat="0" applyBorder="0" applyAlignment="0" applyProtection="0">
      <alignment vertical="center"/>
    </xf>
    <xf numFmtId="0" fontId="122" fillId="7" borderId="0" applyNumberFormat="0" applyBorder="0" applyAlignment="0" applyProtection="0">
      <alignment vertical="center"/>
    </xf>
    <xf numFmtId="0" fontId="6" fillId="115" borderId="0" applyNumberFormat="0" applyBorder="0" applyAlignment="0" applyProtection="0"/>
    <xf numFmtId="0" fontId="6" fillId="135" borderId="0" applyNumberFormat="0" applyBorder="0" applyAlignment="0" applyProtection="0"/>
    <xf numFmtId="0" fontId="122" fillId="134" borderId="0" applyNumberFormat="0" applyBorder="0" applyAlignment="0" applyProtection="0"/>
    <xf numFmtId="0" fontId="122" fillId="134" borderId="0" applyNumberFormat="0" applyBorder="0" applyAlignment="0" applyProtection="0"/>
    <xf numFmtId="0" fontId="6" fillId="135" borderId="0" applyNumberFormat="0" applyBorder="0" applyAlignment="0" applyProtection="0"/>
    <xf numFmtId="0" fontId="6" fillId="135" borderId="0" applyNumberFormat="0" applyBorder="0" applyAlignment="0" applyProtection="0"/>
    <xf numFmtId="0" fontId="6" fillId="135" borderId="0" applyNumberFormat="0" applyBorder="0" applyAlignment="0" applyProtection="0"/>
    <xf numFmtId="0" fontId="122" fillId="134" borderId="0" applyNumberFormat="0" applyBorder="0" applyAlignment="0" applyProtection="0"/>
    <xf numFmtId="0" fontId="6" fillId="115" borderId="0" applyNumberFormat="0" applyBorder="0" applyAlignment="0" applyProtection="0"/>
    <xf numFmtId="0" fontId="6" fillId="115" borderId="0" applyNumberFormat="0" applyBorder="0" applyAlignment="0" applyProtection="0"/>
    <xf numFmtId="0" fontId="6" fillId="115" borderId="0" applyNumberFormat="0" applyBorder="0" applyAlignment="0" applyProtection="0"/>
    <xf numFmtId="0" fontId="6" fillId="115" borderId="0" applyNumberFormat="0" applyBorder="0" applyAlignment="0" applyProtection="0"/>
    <xf numFmtId="0" fontId="6" fillId="115" borderId="0" applyNumberFormat="0" applyBorder="0" applyAlignment="0" applyProtection="0"/>
    <xf numFmtId="0" fontId="6" fillId="115" borderId="0" applyNumberFormat="0" applyBorder="0" applyAlignment="0" applyProtection="0"/>
    <xf numFmtId="0" fontId="6" fillId="116" borderId="0" applyNumberFormat="0" applyBorder="0" applyAlignment="0" applyProtection="0"/>
    <xf numFmtId="0" fontId="6" fillId="137" borderId="0" applyNumberFormat="0" applyBorder="0" applyAlignment="0" applyProtection="0"/>
    <xf numFmtId="0" fontId="122" fillId="138" borderId="0" applyNumberFormat="0" applyBorder="0" applyAlignment="0" applyProtection="0"/>
    <xf numFmtId="0" fontId="122" fillId="138" borderId="0" applyNumberFormat="0" applyBorder="0" applyAlignment="0" applyProtection="0"/>
    <xf numFmtId="0" fontId="6" fillId="137" borderId="0" applyNumberFormat="0" applyBorder="0" applyAlignment="0" applyProtection="0"/>
    <xf numFmtId="0" fontId="6" fillId="137" borderId="0" applyNumberFormat="0" applyBorder="0" applyAlignment="0" applyProtection="0"/>
    <xf numFmtId="0" fontId="6" fillId="137" borderId="0" applyNumberFormat="0" applyBorder="0" applyAlignment="0" applyProtection="0"/>
    <xf numFmtId="0" fontId="122" fillId="138" borderId="0" applyNumberFormat="0" applyBorder="0" applyAlignment="0" applyProtection="0"/>
    <xf numFmtId="0" fontId="6" fillId="116" borderId="0" applyNumberFormat="0" applyBorder="0" applyAlignment="0" applyProtection="0"/>
    <xf numFmtId="0" fontId="6" fillId="116" borderId="0" applyNumberFormat="0" applyBorder="0" applyAlignment="0" applyProtection="0"/>
    <xf numFmtId="0" fontId="6" fillId="116" borderId="0" applyNumberFormat="0" applyBorder="0" applyAlignment="0" applyProtection="0"/>
    <xf numFmtId="0" fontId="6" fillId="116" borderId="0" applyNumberFormat="0" applyBorder="0" applyAlignment="0" applyProtection="0"/>
    <xf numFmtId="0" fontId="6" fillId="116" borderId="0" applyNumberFormat="0" applyBorder="0" applyAlignment="0" applyProtection="0"/>
    <xf numFmtId="0" fontId="6" fillId="116" borderId="0" applyNumberFormat="0" applyBorder="0" applyAlignment="0" applyProtection="0"/>
    <xf numFmtId="0" fontId="30" fillId="116" borderId="0" applyNumberFormat="0" applyBorder="0" applyAlignment="0" applyProtection="0">
      <alignment vertical="center"/>
    </xf>
    <xf numFmtId="0" fontId="30" fillId="116" borderId="0" applyNumberFormat="0" applyBorder="0" applyAlignment="0" applyProtection="0">
      <alignment vertical="center"/>
    </xf>
    <xf numFmtId="0" fontId="6" fillId="117" borderId="0" applyNumberFormat="0" applyBorder="0" applyAlignment="0" applyProtection="0">
      <alignment vertical="center"/>
    </xf>
    <xf numFmtId="0" fontId="122" fillId="117" borderId="0" applyNumberFormat="0" applyBorder="0" applyAlignment="0" applyProtection="0">
      <alignment vertical="center"/>
    </xf>
    <xf numFmtId="0" fontId="6" fillId="118" borderId="0" applyNumberFormat="0" applyBorder="0" applyAlignment="0" applyProtection="0">
      <alignment vertical="center"/>
    </xf>
    <xf numFmtId="0" fontId="122" fillId="116" borderId="0" applyNumberFormat="0" applyBorder="0" applyAlignment="0" applyProtection="0">
      <alignment vertical="center"/>
    </xf>
    <xf numFmtId="0" fontId="6" fillId="119" borderId="0" applyNumberFormat="0" applyBorder="0" applyAlignment="0" applyProtection="0">
      <alignment vertical="center"/>
    </xf>
    <xf numFmtId="0" fontId="122" fillId="129" borderId="0" applyNumberFormat="0" applyBorder="0" applyAlignment="0" applyProtection="0">
      <alignment vertical="center"/>
    </xf>
    <xf numFmtId="0" fontId="6" fillId="114" borderId="0" applyNumberFormat="0" applyBorder="0" applyAlignment="0" applyProtection="0">
      <alignment vertical="center"/>
    </xf>
    <xf numFmtId="0" fontId="122" fillId="131" borderId="0" applyNumberFormat="0" applyBorder="0" applyAlignment="0" applyProtection="0">
      <alignment vertical="center"/>
    </xf>
    <xf numFmtId="0" fontId="6" fillId="117" borderId="0" applyNumberFormat="0" applyBorder="0" applyAlignment="0" applyProtection="0">
      <alignment vertical="center"/>
    </xf>
    <xf numFmtId="0" fontId="122" fillId="117" borderId="0" applyNumberFormat="0" applyBorder="0" applyAlignment="0" applyProtection="0">
      <alignment vertical="center"/>
    </xf>
    <xf numFmtId="0" fontId="6" fillId="120" borderId="0" applyNumberFormat="0" applyBorder="0" applyAlignment="0" applyProtection="0">
      <alignment vertical="center"/>
    </xf>
    <xf numFmtId="0" fontId="122" fillId="131" borderId="0" applyNumberFormat="0" applyBorder="0" applyAlignment="0" applyProtection="0">
      <alignment vertical="center"/>
    </xf>
    <xf numFmtId="0" fontId="6" fillId="117" borderId="0" applyNumberFormat="0" applyBorder="0" applyAlignment="0" applyProtection="0"/>
    <xf numFmtId="0" fontId="6" fillId="140" borderId="0" applyNumberFormat="0" applyBorder="0" applyAlignment="0" applyProtection="0"/>
    <xf numFmtId="0" fontId="122" fillId="140" borderId="0" applyNumberFormat="0" applyBorder="0" applyAlignment="0" applyProtection="0"/>
    <xf numFmtId="0" fontId="122" fillId="140" borderId="0" applyNumberFormat="0" applyBorder="0" applyAlignment="0" applyProtection="0"/>
    <xf numFmtId="0" fontId="6" fillId="140" borderId="0" applyNumberFormat="0" applyBorder="0" applyAlignment="0" applyProtection="0"/>
    <xf numFmtId="0" fontId="6" fillId="140" borderId="0" applyNumberFormat="0" applyBorder="0" applyAlignment="0" applyProtection="0"/>
    <xf numFmtId="0" fontId="6" fillId="140" borderId="0" applyNumberFormat="0" applyBorder="0" applyAlignment="0" applyProtection="0"/>
    <xf numFmtId="0" fontId="122" fillId="140" borderId="0" applyNumberFormat="0" applyBorder="0" applyAlignment="0" applyProtection="0"/>
    <xf numFmtId="0" fontId="6" fillId="117" borderId="0" applyNumberFormat="0" applyBorder="0" applyAlignment="0" applyProtection="0"/>
    <xf numFmtId="0" fontId="6" fillId="117" borderId="0" applyNumberFormat="0" applyBorder="0" applyAlignment="0" applyProtection="0"/>
    <xf numFmtId="0" fontId="6" fillId="117" borderId="0" applyNumberFormat="0" applyBorder="0" applyAlignment="0" applyProtection="0"/>
    <xf numFmtId="0" fontId="6" fillId="117" borderId="0" applyNumberFormat="0" applyBorder="0" applyAlignment="0" applyProtection="0"/>
    <xf numFmtId="0" fontId="6" fillId="117" borderId="0" applyNumberFormat="0" applyBorder="0" applyAlignment="0" applyProtection="0"/>
    <xf numFmtId="0" fontId="6" fillId="117" borderId="0" applyNumberFormat="0" applyBorder="0" applyAlignment="0" applyProtection="0"/>
    <xf numFmtId="0" fontId="122" fillId="137" borderId="0" applyNumberFormat="0" applyBorder="0" applyAlignment="0" applyProtection="0">
      <alignment vertical="center"/>
    </xf>
    <xf numFmtId="0" fontId="122" fillId="137" borderId="0" applyNumberFormat="0" applyBorder="0" applyAlignment="0" applyProtection="0"/>
    <xf numFmtId="0" fontId="6" fillId="141" borderId="0" applyNumberFormat="0" applyBorder="0" applyAlignment="0" applyProtection="0"/>
    <xf numFmtId="0" fontId="6" fillId="141" borderId="0" applyNumberFormat="0" applyBorder="0" applyAlignment="0" applyProtection="0"/>
    <xf numFmtId="0" fontId="6" fillId="141" borderId="0" applyNumberFormat="0" applyBorder="0" applyAlignment="0" applyProtection="0">
      <alignment vertical="center"/>
    </xf>
    <xf numFmtId="0" fontId="6" fillId="141" borderId="0" applyNumberFormat="0" applyBorder="0" applyAlignment="0" applyProtection="0"/>
    <xf numFmtId="0" fontId="122" fillId="137" borderId="0" applyNumberFormat="0" applyBorder="0" applyAlignment="0" applyProtection="0">
      <alignment vertical="center"/>
    </xf>
    <xf numFmtId="0" fontId="6" fillId="118" borderId="0" applyNumberFormat="0" applyBorder="0" applyAlignment="0" applyProtection="0"/>
    <xf numFmtId="0" fontId="6" fillId="118" borderId="0" applyNumberFormat="0" applyBorder="0" applyAlignment="0" applyProtection="0"/>
    <xf numFmtId="0" fontId="6" fillId="118" borderId="0" applyNumberFormat="0" applyBorder="0" applyAlignment="0" applyProtection="0"/>
    <xf numFmtId="0" fontId="6" fillId="141" borderId="0" applyNumberFormat="0" applyBorder="0" applyAlignment="0" applyProtection="0">
      <alignment vertical="center"/>
    </xf>
    <xf numFmtId="0" fontId="6" fillId="141" borderId="0" applyNumberFormat="0" applyBorder="0" applyAlignment="0" applyProtection="0">
      <alignment vertical="center"/>
    </xf>
    <xf numFmtId="0" fontId="122" fillId="137" borderId="0" applyNumberFormat="0" applyBorder="0" applyAlignment="0" applyProtection="0">
      <alignment vertical="center"/>
    </xf>
    <xf numFmtId="0" fontId="6" fillId="119" borderId="0" applyNumberFormat="0" applyBorder="0" applyAlignment="0" applyProtection="0"/>
    <xf numFmtId="0" fontId="6" fillId="142" borderId="0" applyNumberFormat="0" applyBorder="0" applyAlignment="0" applyProtection="0"/>
    <xf numFmtId="0" fontId="122" fillId="143" borderId="0" applyNumberFormat="0" applyBorder="0" applyAlignment="0" applyProtection="0"/>
    <xf numFmtId="0" fontId="122" fillId="143" borderId="0" applyNumberFormat="0" applyBorder="0" applyAlignment="0" applyProtection="0"/>
    <xf numFmtId="0" fontId="6" fillId="142" borderId="0" applyNumberFormat="0" applyBorder="0" applyAlignment="0" applyProtection="0"/>
    <xf numFmtId="0" fontId="6" fillId="142" borderId="0" applyNumberFormat="0" applyBorder="0" applyAlignment="0" applyProtection="0"/>
    <xf numFmtId="0" fontId="6" fillId="142" borderId="0" applyNumberFormat="0" applyBorder="0" applyAlignment="0" applyProtection="0"/>
    <xf numFmtId="0" fontId="122" fillId="143" borderId="0" applyNumberFormat="0" applyBorder="0" applyAlignment="0" applyProtection="0"/>
    <xf numFmtId="0" fontId="6" fillId="119" borderId="0" applyNumberFormat="0" applyBorder="0" applyAlignment="0" applyProtection="0"/>
    <xf numFmtId="0" fontId="6" fillId="119" borderId="0" applyNumberFormat="0" applyBorder="0" applyAlignment="0" applyProtection="0"/>
    <xf numFmtId="0" fontId="6" fillId="119" borderId="0" applyNumberFormat="0" applyBorder="0" applyAlignment="0" applyProtection="0"/>
    <xf numFmtId="0" fontId="6" fillId="119" borderId="0" applyNumberFormat="0" applyBorder="0" applyAlignment="0" applyProtection="0"/>
    <xf numFmtId="0" fontId="6" fillId="119" borderId="0" applyNumberFormat="0" applyBorder="0" applyAlignment="0" applyProtection="0"/>
    <xf numFmtId="0" fontId="6" fillId="119" borderId="0" applyNumberFormat="0" applyBorder="0" applyAlignment="0" applyProtection="0"/>
    <xf numFmtId="0" fontId="6" fillId="114" borderId="0" applyNumberFormat="0" applyBorder="0" applyAlignment="0" applyProtection="0"/>
    <xf numFmtId="0" fontId="6" fillId="139" borderId="0" applyNumberFormat="0" applyBorder="0" applyAlignment="0" applyProtection="0"/>
    <xf numFmtId="0" fontId="122" fillId="3" borderId="0" applyNumberFormat="0" applyBorder="0" applyAlignment="0" applyProtection="0"/>
    <xf numFmtId="0" fontId="122" fillId="3" borderId="0" applyNumberFormat="0" applyBorder="0" applyAlignment="0" applyProtection="0"/>
    <xf numFmtId="0" fontId="6" fillId="139" borderId="0" applyNumberFormat="0" applyBorder="0" applyAlignment="0" applyProtection="0"/>
    <xf numFmtId="0" fontId="6" fillId="139" borderId="0" applyNumberFormat="0" applyBorder="0" applyAlignment="0" applyProtection="0"/>
    <xf numFmtId="0" fontId="6" fillId="139" borderId="0" applyNumberFormat="0" applyBorder="0" applyAlignment="0" applyProtection="0"/>
    <xf numFmtId="0" fontId="122" fillId="3" borderId="0" applyNumberFormat="0" applyBorder="0" applyAlignment="0" applyProtection="0"/>
    <xf numFmtId="0" fontId="6" fillId="114" borderId="0" applyNumberFormat="0" applyBorder="0" applyAlignment="0" applyProtection="0"/>
    <xf numFmtId="0" fontId="6" fillId="114" borderId="0" applyNumberFormat="0" applyBorder="0" applyAlignment="0" applyProtection="0"/>
    <xf numFmtId="0" fontId="6" fillId="114" borderId="0" applyNumberFormat="0" applyBorder="0" applyAlignment="0" applyProtection="0"/>
    <xf numFmtId="0" fontId="6" fillId="114" borderId="0" applyNumberFormat="0" applyBorder="0" applyAlignment="0" applyProtection="0"/>
    <xf numFmtId="0" fontId="6" fillId="114" borderId="0" applyNumberFormat="0" applyBorder="0" applyAlignment="0" applyProtection="0"/>
    <xf numFmtId="0" fontId="6" fillId="114" borderId="0" applyNumberFormat="0" applyBorder="0" applyAlignment="0" applyProtection="0"/>
    <xf numFmtId="0" fontId="6" fillId="117" borderId="0" applyNumberFormat="0" applyBorder="0" applyAlignment="0" applyProtection="0"/>
    <xf numFmtId="0" fontId="6" fillId="140" borderId="0" applyNumberFormat="0" applyBorder="0" applyAlignment="0" applyProtection="0"/>
    <xf numFmtId="0" fontId="122" fillId="140" borderId="0" applyNumberFormat="0" applyBorder="0" applyAlignment="0" applyProtection="0"/>
    <xf numFmtId="0" fontId="122" fillId="140" borderId="0" applyNumberFormat="0" applyBorder="0" applyAlignment="0" applyProtection="0"/>
    <xf numFmtId="0" fontId="6" fillId="140" borderId="0" applyNumberFormat="0" applyBorder="0" applyAlignment="0" applyProtection="0"/>
    <xf numFmtId="0" fontId="6" fillId="140" borderId="0" applyNumberFormat="0" applyBorder="0" applyAlignment="0" applyProtection="0"/>
    <xf numFmtId="0" fontId="6" fillId="140" borderId="0" applyNumberFormat="0" applyBorder="0" applyAlignment="0" applyProtection="0"/>
    <xf numFmtId="0" fontId="122" fillId="140" borderId="0" applyNumberFormat="0" applyBorder="0" applyAlignment="0" applyProtection="0"/>
    <xf numFmtId="0" fontId="6" fillId="117" borderId="0" applyNumberFormat="0" applyBorder="0" applyAlignment="0" applyProtection="0"/>
    <xf numFmtId="0" fontId="6" fillId="117" borderId="0" applyNumberFormat="0" applyBorder="0" applyAlignment="0" applyProtection="0"/>
    <xf numFmtId="0" fontId="6" fillId="117" borderId="0" applyNumberFormat="0" applyBorder="0" applyAlignment="0" applyProtection="0"/>
    <xf numFmtId="0" fontId="6" fillId="117" borderId="0" applyNumberFormat="0" applyBorder="0" applyAlignment="0" applyProtection="0"/>
    <xf numFmtId="0" fontId="6" fillId="117" borderId="0" applyNumberFormat="0" applyBorder="0" applyAlignment="0" applyProtection="0"/>
    <xf numFmtId="0" fontId="6" fillId="117" borderId="0" applyNumberFormat="0" applyBorder="0" applyAlignment="0" applyProtection="0"/>
    <xf numFmtId="0" fontId="6" fillId="120" borderId="0" applyNumberFormat="0" applyBorder="0" applyAlignment="0" applyProtection="0"/>
    <xf numFmtId="0" fontId="6" fillId="144" borderId="0" applyNumberFormat="0" applyBorder="0" applyAlignment="0" applyProtection="0">
      <alignment vertical="center"/>
    </xf>
    <xf numFmtId="0" fontId="6" fillId="144" borderId="0" applyNumberFormat="0" applyBorder="0" applyAlignment="0" applyProtection="0">
      <alignment vertical="center"/>
    </xf>
    <xf numFmtId="0" fontId="122" fillId="3" borderId="0" applyNumberFormat="0" applyBorder="0" applyAlignment="0" applyProtection="0">
      <alignment vertical="center"/>
    </xf>
    <xf numFmtId="0" fontId="122" fillId="3" borderId="0" applyNumberFormat="0" applyBorder="0" applyAlignment="0" applyProtection="0"/>
    <xf numFmtId="0" fontId="6" fillId="144" borderId="0" applyNumberFormat="0" applyBorder="0" applyAlignment="0" applyProtection="0"/>
    <xf numFmtId="0" fontId="6" fillId="144" borderId="0" applyNumberFormat="0" applyBorder="0" applyAlignment="0" applyProtection="0"/>
    <xf numFmtId="0" fontId="6" fillId="144" borderId="0" applyNumberFormat="0" applyBorder="0" applyAlignment="0" applyProtection="0">
      <alignment vertical="center"/>
    </xf>
    <xf numFmtId="0" fontId="6" fillId="144" borderId="0" applyNumberFormat="0" applyBorder="0" applyAlignment="0" applyProtection="0"/>
    <xf numFmtId="0" fontId="122" fillId="3" borderId="0" applyNumberFormat="0" applyBorder="0" applyAlignment="0" applyProtection="0">
      <alignment vertical="center"/>
    </xf>
    <xf numFmtId="0" fontId="6" fillId="120" borderId="0" applyNumberFormat="0" applyBorder="0" applyAlignment="0" applyProtection="0"/>
    <xf numFmtId="0" fontId="6" fillId="120" borderId="0" applyNumberFormat="0" applyBorder="0" applyAlignment="0" applyProtection="0"/>
    <xf numFmtId="0" fontId="6" fillId="120" borderId="0" applyNumberFormat="0" applyBorder="0" applyAlignment="0" applyProtection="0"/>
    <xf numFmtId="0" fontId="6" fillId="120" borderId="0" applyNumberFormat="0" applyBorder="0" applyAlignment="0" applyProtection="0"/>
    <xf numFmtId="0" fontId="6" fillId="120" borderId="0" applyNumberFormat="0" applyBorder="0" applyAlignment="0" applyProtection="0"/>
    <xf numFmtId="0" fontId="6" fillId="120" borderId="0" applyNumberFormat="0" applyBorder="0" applyAlignment="0" applyProtection="0"/>
    <xf numFmtId="0" fontId="30" fillId="117" borderId="0" applyNumberFormat="0" applyBorder="0" applyAlignment="0" applyProtection="0">
      <alignment vertical="center"/>
    </xf>
    <xf numFmtId="0" fontId="30" fillId="117" borderId="0" applyNumberFormat="0" applyBorder="0" applyAlignment="0" applyProtection="0">
      <alignment vertical="center"/>
    </xf>
    <xf numFmtId="0" fontId="30" fillId="118" borderId="0" applyNumberFormat="0" applyBorder="0" applyAlignment="0" applyProtection="0">
      <alignment vertical="center"/>
    </xf>
    <xf numFmtId="0" fontId="30" fillId="118" borderId="0" applyNumberFormat="0" applyBorder="0" applyAlignment="0" applyProtection="0">
      <alignment vertical="center"/>
    </xf>
    <xf numFmtId="0" fontId="30" fillId="119" borderId="0" applyNumberFormat="0" applyBorder="0" applyAlignment="0" applyProtection="0">
      <alignment vertical="center"/>
    </xf>
    <xf numFmtId="0" fontId="30" fillId="119" borderId="0" applyNumberFormat="0" applyBorder="0" applyAlignment="0" applyProtection="0">
      <alignment vertical="center"/>
    </xf>
    <xf numFmtId="0" fontId="30" fillId="114" borderId="0" applyNumberFormat="0" applyBorder="0" applyAlignment="0" applyProtection="0">
      <alignment vertical="center"/>
    </xf>
    <xf numFmtId="0" fontId="30" fillId="114" borderId="0" applyNumberFormat="0" applyBorder="0" applyAlignment="0" applyProtection="0">
      <alignment vertical="center"/>
    </xf>
    <xf numFmtId="0" fontId="30" fillId="117" borderId="0" applyNumberFormat="0" applyBorder="0" applyAlignment="0" applyProtection="0">
      <alignment vertical="center"/>
    </xf>
    <xf numFmtId="0" fontId="30" fillId="117" borderId="0" applyNumberFormat="0" applyBorder="0" applyAlignment="0" applyProtection="0">
      <alignment vertical="center"/>
    </xf>
    <xf numFmtId="0" fontId="30" fillId="120" borderId="0" applyNumberFormat="0" applyBorder="0" applyAlignment="0" applyProtection="0">
      <alignment vertical="center"/>
    </xf>
    <xf numFmtId="0" fontId="30" fillId="120" borderId="0" applyNumberFormat="0" applyBorder="0" applyAlignment="0" applyProtection="0">
      <alignment vertical="center"/>
    </xf>
    <xf numFmtId="0" fontId="123" fillId="121" borderId="0" applyNumberFormat="0" applyBorder="0" applyAlignment="0" applyProtection="0">
      <alignment vertical="center"/>
    </xf>
    <xf numFmtId="0" fontId="124" fillId="117" borderId="0" applyNumberFormat="0" applyBorder="0" applyAlignment="0" applyProtection="0">
      <alignment vertical="center"/>
    </xf>
    <xf numFmtId="0" fontId="123" fillId="118" borderId="0" applyNumberFormat="0" applyBorder="0" applyAlignment="0" applyProtection="0">
      <alignment vertical="center"/>
    </xf>
    <xf numFmtId="0" fontId="124" fillId="116" borderId="0" applyNumberFormat="0" applyBorder="0" applyAlignment="0" applyProtection="0">
      <alignment vertical="center"/>
    </xf>
    <xf numFmtId="0" fontId="123" fillId="119" borderId="0" applyNumberFormat="0" applyBorder="0" applyAlignment="0" applyProtection="0">
      <alignment vertical="center"/>
    </xf>
    <xf numFmtId="0" fontId="124" fillId="129" borderId="0" applyNumberFormat="0" applyBorder="0" applyAlignment="0" applyProtection="0">
      <alignment vertical="center"/>
    </xf>
    <xf numFmtId="0" fontId="123" fillId="122" borderId="0" applyNumberFormat="0" applyBorder="0" applyAlignment="0" applyProtection="0">
      <alignment vertical="center"/>
    </xf>
    <xf numFmtId="0" fontId="124" fillId="131" borderId="0" applyNumberFormat="0" applyBorder="0" applyAlignment="0" applyProtection="0">
      <alignment vertical="center"/>
    </xf>
    <xf numFmtId="0" fontId="123" fillId="123" borderId="0" applyNumberFormat="0" applyBorder="0" applyAlignment="0" applyProtection="0">
      <alignment vertical="center"/>
    </xf>
    <xf numFmtId="0" fontId="124" fillId="123" borderId="0" applyNumberFormat="0" applyBorder="0" applyAlignment="0" applyProtection="0">
      <alignment vertical="center"/>
    </xf>
    <xf numFmtId="0" fontId="123" fillId="124" borderId="0" applyNumberFormat="0" applyBorder="0" applyAlignment="0" applyProtection="0">
      <alignment vertical="center"/>
    </xf>
    <xf numFmtId="0" fontId="124" fillId="127" borderId="0" applyNumberFormat="0" applyBorder="0" applyAlignment="0" applyProtection="0">
      <alignment vertical="center"/>
    </xf>
    <xf numFmtId="0" fontId="6" fillId="121" borderId="0" applyNumberFormat="0" applyBorder="0" applyAlignment="0" applyProtection="0"/>
    <xf numFmtId="0" fontId="6" fillId="145" borderId="0" applyNumberFormat="0" applyBorder="0" applyAlignment="0" applyProtection="0"/>
    <xf numFmtId="0" fontId="122" fillId="140" borderId="0" applyNumberFormat="0" applyBorder="0" applyAlignment="0" applyProtection="0"/>
    <xf numFmtId="0" fontId="122" fillId="140" borderId="0" applyNumberFormat="0" applyBorder="0" applyAlignment="0" applyProtection="0"/>
    <xf numFmtId="0" fontId="6" fillId="145" borderId="0" applyNumberFormat="0" applyBorder="0" applyAlignment="0" applyProtection="0"/>
    <xf numFmtId="0" fontId="6" fillId="145" borderId="0" applyNumberFormat="0" applyBorder="0" applyAlignment="0" applyProtection="0"/>
    <xf numFmtId="0" fontId="6" fillId="145" borderId="0" applyNumberFormat="0" applyBorder="0" applyAlignment="0" applyProtection="0"/>
    <xf numFmtId="0" fontId="122" fillId="140" borderId="0" applyNumberFormat="0" applyBorder="0" applyAlignment="0" applyProtection="0"/>
    <xf numFmtId="0" fontId="6" fillId="121" borderId="0" applyNumberFormat="0" applyBorder="0" applyAlignment="0" applyProtection="0"/>
    <xf numFmtId="0" fontId="6" fillId="121" borderId="0" applyNumberFormat="0" applyBorder="0" applyAlignment="0" applyProtection="0"/>
    <xf numFmtId="0" fontId="6" fillId="121" borderId="0" applyNumberFormat="0" applyBorder="0" applyAlignment="0" applyProtection="0"/>
    <xf numFmtId="0" fontId="6" fillId="121" borderId="0" applyNumberFormat="0" applyBorder="0" applyAlignment="0" applyProtection="0"/>
    <xf numFmtId="0" fontId="6" fillId="121" borderId="0" applyNumberFormat="0" applyBorder="0" applyAlignment="0" applyProtection="0"/>
    <xf numFmtId="0" fontId="6" fillId="121" borderId="0" applyNumberFormat="0" applyBorder="0" applyAlignment="0" applyProtection="0"/>
    <xf numFmtId="0" fontId="6" fillId="118" borderId="0" applyNumberFormat="0" applyBorder="0" applyAlignment="0" applyProtection="0"/>
    <xf numFmtId="0" fontId="6" fillId="141" borderId="0" applyNumberFormat="0" applyBorder="0" applyAlignment="0" applyProtection="0"/>
    <xf numFmtId="0" fontId="122" fillId="137" borderId="0" applyNumberFormat="0" applyBorder="0" applyAlignment="0" applyProtection="0"/>
    <xf numFmtId="0" fontId="122" fillId="137" borderId="0" applyNumberFormat="0" applyBorder="0" applyAlignment="0" applyProtection="0"/>
    <xf numFmtId="0" fontId="6" fillId="141" borderId="0" applyNumberFormat="0" applyBorder="0" applyAlignment="0" applyProtection="0"/>
    <xf numFmtId="0" fontId="6" fillId="141" borderId="0" applyNumberFormat="0" applyBorder="0" applyAlignment="0" applyProtection="0"/>
    <xf numFmtId="0" fontId="6" fillId="141" borderId="0" applyNumberFormat="0" applyBorder="0" applyAlignment="0" applyProtection="0"/>
    <xf numFmtId="0" fontId="122" fillId="137" borderId="0" applyNumberFormat="0" applyBorder="0" applyAlignment="0" applyProtection="0"/>
    <xf numFmtId="0" fontId="6" fillId="118" borderId="0" applyNumberFormat="0" applyBorder="0" applyAlignment="0" applyProtection="0"/>
    <xf numFmtId="0" fontId="6" fillId="118" borderId="0" applyNumberFormat="0" applyBorder="0" applyAlignment="0" applyProtection="0"/>
    <xf numFmtId="0" fontId="6" fillId="118" borderId="0" applyNumberFormat="0" applyBorder="0" applyAlignment="0" applyProtection="0"/>
    <xf numFmtId="0" fontId="6" fillId="118" borderId="0" applyNumberFormat="0" applyBorder="0" applyAlignment="0" applyProtection="0"/>
    <xf numFmtId="0" fontId="6" fillId="118" borderId="0" applyNumberFormat="0" applyBorder="0" applyAlignment="0" applyProtection="0"/>
    <xf numFmtId="0" fontId="6" fillId="118" borderId="0" applyNumberFormat="0" applyBorder="0" applyAlignment="0" applyProtection="0"/>
    <xf numFmtId="0" fontId="6" fillId="119" borderId="0" applyNumberFormat="0" applyBorder="0" applyAlignment="0" applyProtection="0"/>
    <xf numFmtId="0" fontId="6" fillId="142" borderId="0" applyNumberFormat="0" applyBorder="0" applyAlignment="0" applyProtection="0"/>
    <xf numFmtId="0" fontId="122" fillId="143" borderId="0" applyNumberFormat="0" applyBorder="0" applyAlignment="0" applyProtection="0"/>
    <xf numFmtId="0" fontId="122" fillId="143" borderId="0" applyNumberFormat="0" applyBorder="0" applyAlignment="0" applyProtection="0"/>
    <xf numFmtId="0" fontId="6" fillId="142" borderId="0" applyNumberFormat="0" applyBorder="0" applyAlignment="0" applyProtection="0"/>
    <xf numFmtId="0" fontId="6" fillId="142" borderId="0" applyNumberFormat="0" applyBorder="0" applyAlignment="0" applyProtection="0"/>
    <xf numFmtId="0" fontId="6" fillId="142" borderId="0" applyNumberFormat="0" applyBorder="0" applyAlignment="0" applyProtection="0"/>
    <xf numFmtId="0" fontId="122" fillId="143" borderId="0" applyNumberFormat="0" applyBorder="0" applyAlignment="0" applyProtection="0"/>
    <xf numFmtId="0" fontId="6" fillId="119" borderId="0" applyNumberFormat="0" applyBorder="0" applyAlignment="0" applyProtection="0"/>
    <xf numFmtId="0" fontId="6" fillId="119" borderId="0" applyNumberFormat="0" applyBorder="0" applyAlignment="0" applyProtection="0"/>
    <xf numFmtId="0" fontId="6" fillId="119" borderId="0" applyNumberFormat="0" applyBorder="0" applyAlignment="0" applyProtection="0"/>
    <xf numFmtId="0" fontId="6" fillId="119" borderId="0" applyNumberFormat="0" applyBorder="0" applyAlignment="0" applyProtection="0"/>
    <xf numFmtId="0" fontId="6" fillId="119" borderId="0" applyNumberFormat="0" applyBorder="0" applyAlignment="0" applyProtection="0"/>
    <xf numFmtId="0" fontId="6" fillId="119" borderId="0" applyNumberFormat="0" applyBorder="0" applyAlignment="0" applyProtection="0"/>
    <xf numFmtId="0" fontId="6" fillId="122" borderId="0" applyNumberFormat="0" applyBorder="0" applyAlignment="0" applyProtection="0"/>
    <xf numFmtId="0" fontId="6" fillId="146" borderId="0" applyNumberFormat="0" applyBorder="0" applyAlignment="0" applyProtection="0"/>
    <xf numFmtId="0" fontId="122" fillId="3" borderId="0" applyNumberFormat="0" applyBorder="0" applyAlignment="0" applyProtection="0"/>
    <xf numFmtId="0" fontId="122" fillId="3" borderId="0" applyNumberFormat="0" applyBorder="0" applyAlignment="0" applyProtection="0"/>
    <xf numFmtId="0" fontId="6" fillId="146" borderId="0" applyNumberFormat="0" applyBorder="0" applyAlignment="0" applyProtection="0"/>
    <xf numFmtId="0" fontId="6" fillId="146" borderId="0" applyNumberFormat="0" applyBorder="0" applyAlignment="0" applyProtection="0"/>
    <xf numFmtId="0" fontId="6" fillId="146" borderId="0" applyNumberFormat="0" applyBorder="0" applyAlignment="0" applyProtection="0"/>
    <xf numFmtId="0" fontId="122" fillId="3" borderId="0" applyNumberFormat="0" applyBorder="0" applyAlignment="0" applyProtection="0"/>
    <xf numFmtId="0" fontId="6" fillId="122" borderId="0" applyNumberFormat="0" applyBorder="0" applyAlignment="0" applyProtection="0"/>
    <xf numFmtId="0" fontId="6" fillId="122" borderId="0" applyNumberFormat="0" applyBorder="0" applyAlignment="0" applyProtection="0"/>
    <xf numFmtId="0" fontId="6" fillId="122" borderId="0" applyNumberFormat="0" applyBorder="0" applyAlignment="0" applyProtection="0"/>
    <xf numFmtId="0" fontId="6" fillId="122" borderId="0" applyNumberFormat="0" applyBorder="0" applyAlignment="0" applyProtection="0"/>
    <xf numFmtId="0" fontId="6" fillId="122" borderId="0" applyNumberFormat="0" applyBorder="0" applyAlignment="0" applyProtection="0"/>
    <xf numFmtId="0" fontId="6" fillId="122" borderId="0" applyNumberFormat="0" applyBorder="0" applyAlignment="0" applyProtection="0"/>
    <xf numFmtId="0" fontId="6" fillId="123" borderId="0" applyNumberFormat="0" applyBorder="0" applyAlignment="0" applyProtection="0"/>
    <xf numFmtId="0" fontId="6" fillId="147" borderId="0" applyNumberFormat="0" applyBorder="0" applyAlignment="0" applyProtection="0"/>
    <xf numFmtId="0" fontId="122" fillId="147" borderId="0" applyNumberFormat="0" applyBorder="0" applyAlignment="0" applyProtection="0"/>
    <xf numFmtId="0" fontId="122" fillId="147" borderId="0" applyNumberFormat="0" applyBorder="0" applyAlignment="0" applyProtection="0"/>
    <xf numFmtId="0" fontId="6" fillId="147" borderId="0" applyNumberFormat="0" applyBorder="0" applyAlignment="0" applyProtection="0"/>
    <xf numFmtId="0" fontId="6" fillId="147" borderId="0" applyNumberFormat="0" applyBorder="0" applyAlignment="0" applyProtection="0"/>
    <xf numFmtId="0" fontId="6" fillId="147" borderId="0" applyNumberFormat="0" applyBorder="0" applyAlignment="0" applyProtection="0"/>
    <xf numFmtId="0" fontId="122" fillId="147" borderId="0" applyNumberFormat="0" applyBorder="0" applyAlignment="0" applyProtection="0"/>
    <xf numFmtId="0" fontId="6" fillId="123" borderId="0" applyNumberFormat="0" applyBorder="0" applyAlignment="0" applyProtection="0"/>
    <xf numFmtId="0" fontId="6" fillId="123" borderId="0" applyNumberFormat="0" applyBorder="0" applyAlignment="0" applyProtection="0"/>
    <xf numFmtId="0" fontId="6" fillId="123" borderId="0" applyNumberFormat="0" applyBorder="0" applyAlignment="0" applyProtection="0"/>
    <xf numFmtId="0" fontId="6" fillId="123" borderId="0" applyNumberFormat="0" applyBorder="0" applyAlignment="0" applyProtection="0"/>
    <xf numFmtId="0" fontId="6" fillId="123" borderId="0" applyNumberFormat="0" applyBorder="0" applyAlignment="0" applyProtection="0"/>
    <xf numFmtId="0" fontId="6" fillId="123" borderId="0" applyNumberFormat="0" applyBorder="0" applyAlignment="0" applyProtection="0"/>
    <xf numFmtId="0" fontId="6" fillId="124" borderId="0" applyNumberFormat="0" applyBorder="0" applyAlignment="0" applyProtection="0"/>
    <xf numFmtId="0" fontId="6" fillId="148" borderId="0" applyNumberFormat="0" applyBorder="0" applyAlignment="0" applyProtection="0"/>
    <xf numFmtId="0" fontId="122" fillId="149" borderId="0" applyNumberFormat="0" applyBorder="0" applyAlignment="0" applyProtection="0"/>
    <xf numFmtId="0" fontId="122" fillId="149" borderId="0" applyNumberFormat="0" applyBorder="0" applyAlignment="0" applyProtection="0"/>
    <xf numFmtId="0" fontId="6" fillId="148" borderId="0" applyNumberFormat="0" applyBorder="0" applyAlignment="0" applyProtection="0"/>
    <xf numFmtId="0" fontId="6" fillId="148" borderId="0" applyNumberFormat="0" applyBorder="0" applyAlignment="0" applyProtection="0"/>
    <xf numFmtId="0" fontId="6" fillId="148" borderId="0" applyNumberFormat="0" applyBorder="0" applyAlignment="0" applyProtection="0"/>
    <xf numFmtId="0" fontId="122" fillId="149" borderId="0" applyNumberFormat="0" applyBorder="0" applyAlignment="0" applyProtection="0"/>
    <xf numFmtId="0" fontId="6" fillId="124" borderId="0" applyNumberFormat="0" applyBorder="0" applyAlignment="0" applyProtection="0"/>
    <xf numFmtId="0" fontId="6" fillId="124" borderId="0" applyNumberFormat="0" applyBorder="0" applyAlignment="0" applyProtection="0"/>
    <xf numFmtId="0" fontId="6" fillId="124" borderId="0" applyNumberFormat="0" applyBorder="0" applyAlignment="0" applyProtection="0"/>
    <xf numFmtId="0" fontId="6" fillId="124" borderId="0" applyNumberFormat="0" applyBorder="0" applyAlignment="0" applyProtection="0"/>
    <xf numFmtId="0" fontId="6" fillId="124" borderId="0" applyNumberFormat="0" applyBorder="0" applyAlignment="0" applyProtection="0"/>
    <xf numFmtId="0" fontId="6" fillId="124" borderId="0" applyNumberFormat="0" applyBorder="0" applyAlignment="0" applyProtection="0"/>
    <xf numFmtId="0" fontId="85" fillId="121" borderId="0" applyNumberFormat="0" applyBorder="0" applyAlignment="0" applyProtection="0">
      <alignment vertical="center"/>
    </xf>
    <xf numFmtId="0" fontId="85" fillId="121" borderId="0" applyNumberFormat="0" applyBorder="0" applyAlignment="0" applyProtection="0">
      <alignment vertical="center"/>
    </xf>
    <xf numFmtId="0" fontId="85" fillId="118" borderId="0" applyNumberFormat="0" applyBorder="0" applyAlignment="0" applyProtection="0">
      <alignment vertical="center"/>
    </xf>
    <xf numFmtId="0" fontId="85" fillId="118" borderId="0" applyNumberFormat="0" applyBorder="0" applyAlignment="0" applyProtection="0">
      <alignment vertical="center"/>
    </xf>
    <xf numFmtId="0" fontId="85" fillId="119" borderId="0" applyNumberFormat="0" applyBorder="0" applyAlignment="0" applyProtection="0">
      <alignment vertical="center"/>
    </xf>
    <xf numFmtId="0" fontId="85" fillId="119" borderId="0" applyNumberFormat="0" applyBorder="0" applyAlignment="0" applyProtection="0">
      <alignment vertical="center"/>
    </xf>
    <xf numFmtId="0" fontId="85" fillId="122" borderId="0" applyNumberFormat="0" applyBorder="0" applyAlignment="0" applyProtection="0">
      <alignment vertical="center"/>
    </xf>
    <xf numFmtId="0" fontId="85" fillId="122" borderId="0" applyNumberFormat="0" applyBorder="0" applyAlignment="0" applyProtection="0">
      <alignment vertical="center"/>
    </xf>
    <xf numFmtId="0" fontId="85" fillId="123" borderId="0" applyNumberFormat="0" applyBorder="0" applyAlignment="0" applyProtection="0">
      <alignment vertical="center"/>
    </xf>
    <xf numFmtId="0" fontId="85" fillId="123" borderId="0" applyNumberFormat="0" applyBorder="0" applyAlignment="0" applyProtection="0">
      <alignment vertical="center"/>
    </xf>
    <xf numFmtId="0" fontId="85" fillId="124" borderId="0" applyNumberFormat="0" applyBorder="0" applyAlignment="0" applyProtection="0">
      <alignment vertical="center"/>
    </xf>
    <xf numFmtId="0" fontId="85" fillId="124" borderId="0" applyNumberFormat="0" applyBorder="0" applyAlignment="0" applyProtection="0">
      <alignment vertical="center"/>
    </xf>
    <xf numFmtId="0" fontId="123" fillId="125" borderId="0" applyNumberFormat="0" applyBorder="0" applyAlignment="0" applyProtection="0">
      <alignment vertical="center"/>
    </xf>
    <xf numFmtId="0" fontId="124" fillId="123" borderId="0" applyNumberFormat="0" applyBorder="0" applyAlignment="0" applyProtection="0">
      <alignment vertical="center"/>
    </xf>
    <xf numFmtId="0" fontId="123" fillId="126" borderId="0" applyNumberFormat="0" applyBorder="0" applyAlignment="0" applyProtection="0">
      <alignment vertical="center"/>
    </xf>
    <xf numFmtId="0" fontId="124" fillId="128" borderId="0" applyNumberFormat="0" applyBorder="0" applyAlignment="0" applyProtection="0">
      <alignment vertical="center"/>
    </xf>
    <xf numFmtId="0" fontId="123" fillId="127" borderId="0" applyNumberFormat="0" applyBorder="0" applyAlignment="0" applyProtection="0">
      <alignment vertical="center"/>
    </xf>
    <xf numFmtId="0" fontId="124" fillId="130" borderId="0" applyNumberFormat="0" applyBorder="0" applyAlignment="0" applyProtection="0">
      <alignment vertical="center"/>
    </xf>
    <xf numFmtId="0" fontId="123" fillId="122" borderId="0" applyNumberFormat="0" applyBorder="0" applyAlignment="0" applyProtection="0">
      <alignment vertical="center"/>
    </xf>
    <xf numFmtId="0" fontId="124" fillId="120" borderId="0" applyNumberFormat="0" applyBorder="0" applyAlignment="0" applyProtection="0">
      <alignment vertical="center"/>
    </xf>
    <xf numFmtId="0" fontId="123" fillId="123" borderId="0" applyNumberFormat="0" applyBorder="0" applyAlignment="0" applyProtection="0">
      <alignment vertical="center"/>
    </xf>
    <xf numFmtId="0" fontId="124" fillId="125" borderId="0" applyNumberFormat="0" applyBorder="0" applyAlignment="0" applyProtection="0">
      <alignment vertical="center"/>
    </xf>
    <xf numFmtId="0" fontId="123" fillId="128" borderId="0" applyNumberFormat="0" applyBorder="0" applyAlignment="0" applyProtection="0">
      <alignment vertical="center"/>
    </xf>
    <xf numFmtId="0" fontId="124" fillId="127" borderId="0" applyNumberFormat="0" applyBorder="0" applyAlignment="0" applyProtection="0">
      <alignment vertical="center"/>
    </xf>
    <xf numFmtId="0" fontId="125" fillId="112" borderId="0" applyNumberFormat="0" applyBorder="0" applyAlignment="0" applyProtection="0">
      <alignment vertical="center"/>
    </xf>
    <xf numFmtId="0" fontId="126" fillId="112" borderId="0" applyNumberFormat="0" applyBorder="0" applyAlignment="0" applyProtection="0">
      <alignment vertical="center"/>
    </xf>
    <xf numFmtId="216" fontId="11" fillId="0" borderId="0" applyFill="0" applyBorder="0" applyAlignment="0"/>
    <xf numFmtId="216" fontId="11" fillId="0" borderId="0" applyFill="0" applyBorder="0" applyAlignment="0"/>
    <xf numFmtId="216" fontId="11" fillId="0" borderId="0" applyFill="0" applyBorder="0" applyAlignment="0"/>
    <xf numFmtId="216" fontId="11" fillId="0" borderId="0" applyFill="0" applyBorder="0" applyAlignment="0"/>
    <xf numFmtId="216" fontId="11" fillId="0" borderId="0" applyFill="0" applyBorder="0" applyAlignment="0"/>
    <xf numFmtId="216" fontId="11" fillId="0" borderId="0" applyFill="0" applyBorder="0" applyAlignment="0"/>
    <xf numFmtId="216" fontId="11" fillId="0" borderId="0" applyFill="0" applyBorder="0" applyAlignment="0"/>
    <xf numFmtId="216" fontId="11" fillId="0" borderId="0" applyFill="0" applyBorder="0" applyAlignment="0"/>
    <xf numFmtId="216" fontId="11" fillId="0" borderId="0" applyFill="0" applyBorder="0" applyAlignment="0"/>
    <xf numFmtId="216" fontId="11" fillId="0" borderId="0" applyFill="0" applyBorder="0" applyAlignment="0"/>
    <xf numFmtId="216" fontId="11" fillId="0" borderId="0" applyFill="0" applyBorder="0" applyAlignment="0"/>
    <xf numFmtId="216" fontId="11" fillId="0" borderId="0" applyFill="0" applyBorder="0" applyAlignment="0"/>
    <xf numFmtId="216" fontId="11" fillId="0" borderId="0" applyFill="0" applyBorder="0" applyAlignment="0"/>
    <xf numFmtId="216" fontId="11" fillId="0" borderId="0" applyFill="0" applyBorder="0" applyAlignment="0"/>
    <xf numFmtId="216" fontId="11" fillId="0" borderId="0" applyFill="0" applyBorder="0" applyAlignment="0"/>
    <xf numFmtId="216" fontId="11" fillId="0" borderId="0" applyFill="0" applyBorder="0" applyAlignment="0"/>
    <xf numFmtId="216" fontId="11" fillId="0" borderId="0" applyFill="0" applyBorder="0" applyAlignment="0"/>
    <xf numFmtId="216" fontId="11" fillId="0" borderId="0" applyFill="0" applyBorder="0" applyAlignment="0"/>
    <xf numFmtId="216" fontId="11" fillId="0" borderId="0" applyFill="0" applyBorder="0" applyAlignment="0"/>
    <xf numFmtId="216" fontId="11" fillId="0" borderId="0" applyFill="0" applyBorder="0" applyAlignment="0"/>
    <xf numFmtId="0" fontId="127" fillId="129" borderId="57" applyNumberFormat="0" applyAlignment="0" applyProtection="0">
      <alignment vertical="center"/>
    </xf>
    <xf numFmtId="0" fontId="88" fillId="129" borderId="57" applyNumberFormat="0" applyAlignment="0" applyProtection="0">
      <alignment vertical="center"/>
    </xf>
    <xf numFmtId="0" fontId="88" fillId="129" borderId="57" applyNumberFormat="0" applyAlignment="0" applyProtection="0">
      <alignment vertical="center"/>
    </xf>
    <xf numFmtId="0" fontId="88" fillId="129" borderId="57" applyNumberFormat="0" applyAlignment="0" applyProtection="0">
      <alignment vertical="center"/>
    </xf>
    <xf numFmtId="0" fontId="29" fillId="63" borderId="57" applyNumberFormat="0" applyAlignment="0" applyProtection="0"/>
    <xf numFmtId="0" fontId="29" fillId="63" borderId="57" applyNumberFormat="0" applyAlignment="0" applyProtection="0"/>
    <xf numFmtId="0" fontId="29" fillId="63" borderId="57" applyNumberFormat="0" applyAlignment="0" applyProtection="0"/>
    <xf numFmtId="0" fontId="29" fillId="63" borderId="57" applyNumberFormat="0" applyAlignment="0" applyProtection="0"/>
    <xf numFmtId="0" fontId="29" fillId="63" borderId="57" applyNumberFormat="0" applyAlignment="0" applyProtection="0"/>
    <xf numFmtId="0" fontId="29" fillId="63" borderId="57" applyNumberFormat="0" applyAlignment="0" applyProtection="0"/>
    <xf numFmtId="0" fontId="88" fillId="129" borderId="57" applyNumberFormat="0" applyAlignment="0" applyProtection="0">
      <alignment vertical="center"/>
    </xf>
    <xf numFmtId="0" fontId="127" fillId="129" borderId="57" applyNumberFormat="0" applyAlignment="0" applyProtection="0">
      <alignment vertical="center"/>
    </xf>
    <xf numFmtId="0" fontId="127" fillId="129" borderId="57" applyNumberFormat="0" applyAlignment="0" applyProtection="0">
      <alignment vertical="center"/>
    </xf>
    <xf numFmtId="0" fontId="127" fillId="129" borderId="57" applyNumberFormat="0" applyAlignment="0" applyProtection="0">
      <alignment vertical="center"/>
    </xf>
    <xf numFmtId="0" fontId="127" fillId="129" borderId="57" applyNumberFormat="0" applyAlignment="0" applyProtection="0">
      <alignment vertical="center"/>
    </xf>
    <xf numFmtId="0" fontId="127" fillId="129" borderId="57" applyNumberFormat="0" applyAlignment="0" applyProtection="0">
      <alignment vertical="center"/>
    </xf>
    <xf numFmtId="0" fontId="127" fillId="129" borderId="57" applyNumberFormat="0" applyAlignment="0" applyProtection="0">
      <alignment vertical="center"/>
    </xf>
    <xf numFmtId="0" fontId="127" fillId="129" borderId="57" applyNumberFormat="0" applyAlignment="0" applyProtection="0">
      <alignment vertical="center"/>
    </xf>
    <xf numFmtId="0" fontId="128" fillId="129" borderId="57" applyNumberFormat="0" applyAlignment="0" applyProtection="0">
      <alignment vertical="center"/>
    </xf>
    <xf numFmtId="0" fontId="29" fillId="63" borderId="57" applyNumberFormat="0" applyAlignment="0" applyProtection="0"/>
    <xf numFmtId="0" fontId="29" fillId="63" borderId="57" applyNumberFormat="0" applyAlignment="0" applyProtection="0"/>
    <xf numFmtId="0" fontId="29" fillId="63" borderId="57" applyNumberFormat="0" applyAlignment="0" applyProtection="0"/>
    <xf numFmtId="0" fontId="29" fillId="63" borderId="57" applyNumberFormat="0" applyAlignment="0" applyProtection="0"/>
    <xf numFmtId="0" fontId="29" fillId="63" borderId="57" applyNumberFormat="0" applyAlignment="0" applyProtection="0"/>
    <xf numFmtId="0" fontId="29" fillId="63" borderId="57" applyNumberFormat="0" applyAlignment="0" applyProtection="0"/>
    <xf numFmtId="0" fontId="7" fillId="130" borderId="63" applyNumberFormat="0" applyAlignment="0" applyProtection="0">
      <alignment vertical="center"/>
    </xf>
    <xf numFmtId="0" fontId="129" fillId="130" borderId="63" applyNumberFormat="0" applyAlignment="0" applyProtection="0">
      <alignment vertical="center"/>
    </xf>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200" fontId="69" fillId="0" borderId="0" applyFill="0" applyBorder="0" applyAlignment="0" applyProtection="0"/>
    <xf numFmtId="20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200" fontId="69" fillId="0" borderId="0" applyFill="0" applyBorder="0" applyAlignment="0" applyProtection="0"/>
    <xf numFmtId="20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211" fontId="69" fillId="0" borderId="0" applyFill="0" applyBorder="0" applyAlignment="0" applyProtection="0"/>
    <xf numFmtId="211" fontId="69" fillId="0" borderId="0" applyFill="0" applyBorder="0" applyAlignment="0" applyProtection="0"/>
    <xf numFmtId="211" fontId="69" fillId="0" borderId="0" applyFill="0" applyBorder="0" applyAlignment="0" applyProtection="0"/>
    <xf numFmtId="200" fontId="69" fillId="0" borderId="0" applyFill="0" applyBorder="0" applyAlignment="0" applyProtection="0"/>
    <xf numFmtId="200" fontId="69" fillId="0" borderId="0" applyFill="0" applyBorder="0" applyAlignment="0" applyProtection="0"/>
    <xf numFmtId="200" fontId="69" fillId="0" borderId="0" applyFill="0" applyBorder="0" applyAlignment="0" applyProtection="0"/>
    <xf numFmtId="200" fontId="69" fillId="0" borderId="0" applyFill="0" applyBorder="0" applyAlignment="0" applyProtection="0"/>
    <xf numFmtId="200" fontId="69" fillId="0" borderId="0" applyFill="0" applyBorder="0" applyAlignment="0" applyProtection="0"/>
    <xf numFmtId="200" fontId="69" fillId="0" borderId="0" applyFill="0" applyBorder="0" applyAlignment="0" applyProtection="0"/>
    <xf numFmtId="200" fontId="69" fillId="0" borderId="0" applyFill="0" applyBorder="0" applyAlignment="0" applyProtection="0"/>
    <xf numFmtId="200" fontId="69" fillId="0" borderId="0" applyFill="0" applyBorder="0" applyAlignment="0" applyProtection="0"/>
    <xf numFmtId="211" fontId="69" fillId="0" borderId="0" applyFill="0" applyBorder="0" applyAlignment="0" applyProtection="0"/>
    <xf numFmtId="211" fontId="69" fillId="0" borderId="0" applyFill="0" applyBorder="0" applyAlignment="0" applyProtection="0"/>
    <xf numFmtId="211" fontId="69" fillId="0" borderId="0" applyFill="0" applyBorder="0" applyAlignment="0" applyProtection="0"/>
    <xf numFmtId="200" fontId="69" fillId="0" borderId="0" applyFill="0" applyBorder="0" applyAlignment="0" applyProtection="0"/>
    <xf numFmtId="200" fontId="69" fillId="0" borderId="0" applyFill="0" applyBorder="0" applyAlignment="0" applyProtection="0"/>
    <xf numFmtId="200" fontId="69" fillId="0" borderId="0" applyFill="0" applyBorder="0" applyAlignment="0" applyProtection="0"/>
    <xf numFmtId="200" fontId="69" fillId="0" borderId="0" applyFill="0" applyBorder="0" applyAlignment="0" applyProtection="0"/>
    <xf numFmtId="200" fontId="69" fillId="0" borderId="0" applyFill="0" applyBorder="0" applyAlignment="0" applyProtection="0"/>
    <xf numFmtId="200" fontId="69" fillId="0" borderId="0" applyFill="0" applyBorder="0" applyAlignment="0" applyProtection="0"/>
    <xf numFmtId="200"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19" fillId="55" borderId="57" applyNumberFormat="0" applyAlignment="0" applyProtection="0"/>
    <xf numFmtId="0" fontId="19" fillId="55" borderId="57" applyNumberFormat="0" applyAlignment="0" applyProtection="0"/>
    <xf numFmtId="0" fontId="19" fillId="55" borderId="57" applyNumberFormat="0" applyAlignment="0" applyProtection="0"/>
    <xf numFmtId="0" fontId="19" fillId="55" borderId="57" applyNumberFormat="0" applyAlignment="0" applyProtection="0"/>
    <xf numFmtId="0" fontId="19" fillId="55" borderId="57" applyNumberFormat="0" applyAlignment="0" applyProtection="0"/>
    <xf numFmtId="0" fontId="19" fillId="55" borderId="57" applyNumberFormat="0" applyAlignment="0" applyProtection="0"/>
    <xf numFmtId="0" fontId="6" fillId="0" borderId="0">
      <alignment vertical="center"/>
    </xf>
    <xf numFmtId="0" fontId="13" fillId="0" borderId="0"/>
    <xf numFmtId="0" fontId="2" fillId="0" borderId="0">
      <alignment vertical="center"/>
    </xf>
    <xf numFmtId="0" fontId="130" fillId="0" borderId="0" applyNumberFormat="0" applyFill="0" applyBorder="0" applyAlignment="0" applyProtection="0">
      <alignment vertical="center"/>
    </xf>
    <xf numFmtId="0" fontId="131" fillId="0" borderId="0" applyNumberFormat="0" applyFill="0" applyBorder="0" applyAlignment="0" applyProtection="0">
      <alignment vertical="center"/>
    </xf>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0" fontId="132" fillId="0" borderId="0" applyNumberFormat="0" applyFill="0" applyBorder="0" applyAlignment="0" applyProtection="0">
      <alignment vertical="top"/>
      <protection locked="0"/>
    </xf>
    <xf numFmtId="0" fontId="133" fillId="113" borderId="0" applyNumberFormat="0" applyBorder="0" applyAlignment="0" applyProtection="0">
      <alignment vertical="center"/>
    </xf>
    <xf numFmtId="0" fontId="134" fillId="113" borderId="0" applyNumberFormat="0" applyBorder="0" applyAlignment="0" applyProtection="0">
      <alignment vertical="center"/>
    </xf>
    <xf numFmtId="0" fontId="20" fillId="0" borderId="61">
      <alignment horizontal="left" vertical="center"/>
    </xf>
    <xf numFmtId="0" fontId="20" fillId="0" borderId="61">
      <alignment horizontal="left" vertical="center"/>
    </xf>
    <xf numFmtId="0" fontId="20" fillId="0" borderId="61">
      <alignment horizontal="left" vertical="center"/>
    </xf>
    <xf numFmtId="0" fontId="20" fillId="0" borderId="61">
      <alignment horizontal="left" vertical="center"/>
    </xf>
    <xf numFmtId="0" fontId="20" fillId="0" borderId="61">
      <alignment horizontal="left" vertical="center"/>
    </xf>
    <xf numFmtId="0" fontId="20" fillId="0" borderId="61">
      <alignment horizontal="left" vertical="center"/>
    </xf>
    <xf numFmtId="0" fontId="135" fillId="0" borderId="0" applyNumberFormat="0" applyBorder="0" applyProtection="0">
      <alignment horizontal="center" vertical="center"/>
    </xf>
    <xf numFmtId="0" fontId="136" fillId="0" borderId="60" applyNumberFormat="0" applyFill="0" applyAlignment="0" applyProtection="0">
      <alignment vertical="center"/>
    </xf>
    <xf numFmtId="0" fontId="137" fillId="0" borderId="0" applyNumberFormat="0" applyFill="0" applyBorder="0" applyAlignment="0" applyProtection="0"/>
    <xf numFmtId="0" fontId="138" fillId="0" borderId="70" applyNumberFormat="0" applyFill="0" applyAlignment="0" applyProtection="0">
      <alignment vertical="center"/>
    </xf>
    <xf numFmtId="0" fontId="139" fillId="0" borderId="56" applyNumberFormat="0" applyFill="0" applyAlignment="0" applyProtection="0">
      <alignment vertical="center"/>
    </xf>
    <xf numFmtId="0" fontId="20" fillId="0" borderId="0" applyNumberFormat="0" applyFill="0" applyBorder="0" applyAlignment="0" applyProtection="0"/>
    <xf numFmtId="0" fontId="140" fillId="0" borderId="71" applyNumberFormat="0" applyFill="0" applyAlignment="0" applyProtection="0">
      <alignment vertical="center"/>
    </xf>
    <xf numFmtId="0" fontId="141" fillId="0" borderId="59" applyNumberFormat="0" applyFill="0" applyAlignment="0" applyProtection="0">
      <alignment vertical="center"/>
    </xf>
    <xf numFmtId="0" fontId="142" fillId="0" borderId="72" applyNumberFormat="0" applyFill="0" applyAlignment="0" applyProtection="0">
      <alignment vertical="center"/>
    </xf>
    <xf numFmtId="0" fontId="141" fillId="0" borderId="0" applyNumberFormat="0" applyFill="0" applyBorder="0" applyAlignment="0" applyProtection="0">
      <alignment vertical="center"/>
    </xf>
    <xf numFmtId="0" fontId="142" fillId="0" borderId="0" applyNumberFormat="0" applyFill="0" applyBorder="0" applyAlignment="0" applyProtection="0">
      <alignment vertical="center"/>
    </xf>
    <xf numFmtId="0" fontId="135" fillId="0" borderId="0" applyNumberFormat="0" applyBorder="0" applyProtection="0">
      <alignment horizontal="center" vertical="center"/>
    </xf>
    <xf numFmtId="0" fontId="135" fillId="0" borderId="0" applyNumberFormat="0" applyBorder="0" applyProtection="0">
      <alignment horizontal="center" vertical="center" textRotation="90"/>
    </xf>
    <xf numFmtId="0" fontId="18" fillId="0" borderId="0" applyNumberFormat="0" applyFill="0" applyBorder="0" applyAlignment="0" applyProtection="0"/>
    <xf numFmtId="0" fontId="21" fillId="0" borderId="0" applyBorder="0" applyProtection="0">
      <alignment vertical="center"/>
    </xf>
    <xf numFmtId="0" fontId="42" fillId="0" borderId="0" applyNumberFormat="0" applyFill="0" applyBorder="0" applyAlignment="0" applyProtection="0"/>
    <xf numFmtId="0" fontId="42" fillId="0" borderId="0" applyNumberFormat="0" applyFill="0" applyBorder="0" applyAlignment="0" applyProtection="0"/>
    <xf numFmtId="0" fontId="143" fillId="0" borderId="0" applyNumberFormat="0" applyFill="0" applyBorder="0" applyAlignment="0" applyProtection="0">
      <alignment vertical="center"/>
    </xf>
    <xf numFmtId="0" fontId="143" fillId="0" borderId="0" applyNumberFormat="0" applyFill="0" applyBorder="0" applyAlignment="0" applyProtection="0">
      <alignment vertical="center"/>
    </xf>
    <xf numFmtId="0" fontId="144" fillId="0" borderId="0" applyNumberFormat="0" applyFill="0" applyBorder="0" applyAlignment="0" applyProtection="0">
      <alignment vertical="center"/>
    </xf>
    <xf numFmtId="0" fontId="24" fillId="101" borderId="0" applyNumberFormat="0" applyBorder="0" applyAlignment="0" applyProtection="0"/>
    <xf numFmtId="0" fontId="24" fillId="100" borderId="0" applyNumberFormat="0" applyBorder="0" applyAlignment="0" applyProtection="0"/>
    <xf numFmtId="0" fontId="145" fillId="116" borderId="57" applyNumberFormat="0" applyAlignment="0" applyProtection="0">
      <alignment vertical="center"/>
    </xf>
    <xf numFmtId="0" fontId="145" fillId="116" borderId="57" applyNumberFormat="0" applyAlignment="0" applyProtection="0">
      <alignment vertical="center"/>
    </xf>
    <xf numFmtId="0" fontId="145" fillId="116" borderId="57" applyNumberFormat="0" applyAlignment="0" applyProtection="0">
      <alignment vertical="center"/>
    </xf>
    <xf numFmtId="0" fontId="145" fillId="116" borderId="57" applyNumberFormat="0" applyAlignment="0" applyProtection="0">
      <alignment vertical="center"/>
    </xf>
    <xf numFmtId="0" fontId="145" fillId="116" borderId="57" applyNumberFormat="0" applyAlignment="0" applyProtection="0">
      <alignment vertical="center"/>
    </xf>
    <xf numFmtId="0" fontId="145" fillId="116" borderId="57" applyNumberFormat="0" applyAlignment="0" applyProtection="0">
      <alignment vertical="center"/>
    </xf>
    <xf numFmtId="0" fontId="145" fillId="116" borderId="57" applyNumberFormat="0" applyAlignment="0" applyProtection="0">
      <alignment vertical="center"/>
    </xf>
    <xf numFmtId="0" fontId="145" fillId="116" borderId="57" applyNumberFormat="0" applyAlignment="0" applyProtection="0">
      <alignment vertical="center"/>
    </xf>
    <xf numFmtId="0" fontId="145" fillId="116" borderId="57" applyNumberFormat="0" applyAlignment="0" applyProtection="0">
      <alignment vertical="center"/>
    </xf>
    <xf numFmtId="0" fontId="145" fillId="116" borderId="57" applyNumberFormat="0" applyAlignment="0" applyProtection="0">
      <alignment vertical="center"/>
    </xf>
    <xf numFmtId="0" fontId="95" fillId="116" borderId="57" applyNumberFormat="0" applyAlignment="0" applyProtection="0">
      <alignment vertical="center"/>
    </xf>
    <xf numFmtId="0" fontId="95" fillId="116" borderId="57" applyNumberFormat="0" applyAlignment="0" applyProtection="0">
      <alignment vertical="center"/>
    </xf>
    <xf numFmtId="0" fontId="95" fillId="116" borderId="57" applyNumberFormat="0" applyAlignment="0" applyProtection="0">
      <alignment vertical="center"/>
    </xf>
    <xf numFmtId="0" fontId="19" fillId="55" borderId="57" applyNumberFormat="0" applyAlignment="0" applyProtection="0"/>
    <xf numFmtId="0" fontId="19" fillId="55" borderId="57" applyNumberFormat="0" applyAlignment="0" applyProtection="0"/>
    <xf numFmtId="0" fontId="19" fillId="55" borderId="57" applyNumberFormat="0" applyAlignment="0" applyProtection="0"/>
    <xf numFmtId="0" fontId="19" fillId="55" borderId="57" applyNumberFormat="0" applyAlignment="0" applyProtection="0"/>
    <xf numFmtId="0" fontId="19" fillId="55" borderId="57" applyNumberFormat="0" applyAlignment="0" applyProtection="0"/>
    <xf numFmtId="0" fontId="19" fillId="55" borderId="57" applyNumberFormat="0" applyAlignment="0" applyProtection="0"/>
    <xf numFmtId="0" fontId="95" fillId="116" borderId="57" applyNumberFormat="0" applyAlignment="0" applyProtection="0">
      <alignment vertical="center"/>
    </xf>
    <xf numFmtId="0" fontId="145" fillId="116" borderId="57" applyNumberFormat="0" applyAlignment="0" applyProtection="0">
      <alignment vertical="center"/>
    </xf>
    <xf numFmtId="0" fontId="145" fillId="116" borderId="57" applyNumberFormat="0" applyAlignment="0" applyProtection="0">
      <alignment vertical="center"/>
    </xf>
    <xf numFmtId="0" fontId="145" fillId="116" borderId="57" applyNumberFormat="0" applyAlignment="0" applyProtection="0">
      <alignment vertical="center"/>
    </xf>
    <xf numFmtId="0" fontId="145" fillId="116" borderId="57" applyNumberFormat="0" applyAlignment="0" applyProtection="0">
      <alignment vertical="center"/>
    </xf>
    <xf numFmtId="0" fontId="145" fillId="116" borderId="57" applyNumberFormat="0" applyAlignment="0" applyProtection="0">
      <alignment vertical="center"/>
    </xf>
    <xf numFmtId="0" fontId="145" fillId="116" borderId="57" applyNumberFormat="0" applyAlignment="0" applyProtection="0">
      <alignment vertical="center"/>
    </xf>
    <xf numFmtId="0" fontId="145" fillId="116" borderId="57" applyNumberFormat="0" applyAlignment="0" applyProtection="0">
      <alignment vertical="center"/>
    </xf>
    <xf numFmtId="0" fontId="145" fillId="116" borderId="57" applyNumberFormat="0" applyAlignment="0" applyProtection="0">
      <alignment vertical="center"/>
    </xf>
    <xf numFmtId="0" fontId="145" fillId="116" borderId="57" applyNumberFormat="0" applyAlignment="0" applyProtection="0">
      <alignment vertical="center"/>
    </xf>
    <xf numFmtId="0" fontId="145" fillId="116" borderId="57" applyNumberFormat="0" applyAlignment="0" applyProtection="0">
      <alignment vertical="center"/>
    </xf>
    <xf numFmtId="0" fontId="145" fillId="116" borderId="57" applyNumberFormat="0" applyAlignment="0" applyProtection="0">
      <alignment vertical="center"/>
    </xf>
    <xf numFmtId="0" fontId="145" fillId="116" borderId="57" applyNumberFormat="0" applyAlignment="0" applyProtection="0">
      <alignment vertical="center"/>
    </xf>
    <xf numFmtId="0" fontId="145" fillId="116" borderId="57" applyNumberFormat="0" applyAlignment="0" applyProtection="0">
      <alignment vertical="center"/>
    </xf>
    <xf numFmtId="0" fontId="145" fillId="116" borderId="57" applyNumberFormat="0" applyAlignment="0" applyProtection="0">
      <alignment vertical="center"/>
    </xf>
    <xf numFmtId="0" fontId="146" fillId="116" borderId="57" applyNumberFormat="0" applyAlignment="0" applyProtection="0">
      <alignment vertical="center"/>
    </xf>
    <xf numFmtId="0" fontId="147" fillId="0" borderId="69" applyNumberFormat="0" applyFill="0" applyAlignment="0" applyProtection="0">
      <alignment vertical="center"/>
    </xf>
    <xf numFmtId="0" fontId="148" fillId="0" borderId="69" applyNumberFormat="0" applyFill="0" applyAlignment="0" applyProtection="0">
      <alignment vertical="center"/>
    </xf>
    <xf numFmtId="0" fontId="149" fillId="131" borderId="0" applyNumberFormat="0" applyBorder="0" applyAlignment="0" applyProtection="0">
      <alignment vertical="center"/>
    </xf>
    <xf numFmtId="0" fontId="150" fillId="131" borderId="0" applyNumberFormat="0" applyBorder="0" applyAlignment="0" applyProtection="0">
      <alignment vertical="center"/>
    </xf>
    <xf numFmtId="203" fontId="11" fillId="0" borderId="0"/>
    <xf numFmtId="0" fontId="39" fillId="0" borderId="0"/>
    <xf numFmtId="0" fontId="39" fillId="0" borderId="0"/>
    <xf numFmtId="0" fontId="39" fillId="0" borderId="0"/>
    <xf numFmtId="0" fontId="69" fillId="0" borderId="0"/>
    <xf numFmtId="0" fontId="39" fillId="0" borderId="0"/>
    <xf numFmtId="0" fontId="6" fillId="0" borderId="0">
      <alignment vertical="center"/>
    </xf>
    <xf numFmtId="0" fontId="8" fillId="0" borderId="0">
      <alignment vertical="center"/>
    </xf>
    <xf numFmtId="0" fontId="6" fillId="0" borderId="0">
      <alignment vertical="center"/>
    </xf>
    <xf numFmtId="0" fontId="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39" fillId="0" borderId="0"/>
    <xf numFmtId="0" fontId="39" fillId="0" borderId="0"/>
    <xf numFmtId="0" fontId="39" fillId="0" borderId="0"/>
    <xf numFmtId="0" fontId="69" fillId="0" borderId="0"/>
    <xf numFmtId="0" fontId="39" fillId="0" borderId="0"/>
    <xf numFmtId="0" fontId="39" fillId="0" borderId="0"/>
    <xf numFmtId="0" fontId="39" fillId="0" borderId="0"/>
    <xf numFmtId="0" fontId="39" fillId="0" borderId="0"/>
    <xf numFmtId="0" fontId="69" fillId="0" borderId="0"/>
    <xf numFmtId="0" fontId="39" fillId="0" borderId="0"/>
    <xf numFmtId="0" fontId="39" fillId="0" borderId="0"/>
    <xf numFmtId="0" fontId="39" fillId="0" borderId="0"/>
    <xf numFmtId="0" fontId="39" fillId="0" borderId="0"/>
    <xf numFmtId="0" fontId="69" fillId="0" borderId="0"/>
    <xf numFmtId="0" fontId="39" fillId="0" borderId="0"/>
    <xf numFmtId="0" fontId="39" fillId="0" borderId="0"/>
    <xf numFmtId="0" fontId="39" fillId="0" borderId="0"/>
    <xf numFmtId="0" fontId="39" fillId="0" borderId="0"/>
    <xf numFmtId="0" fontId="69" fillId="0" borderId="0"/>
    <xf numFmtId="0" fontId="39" fillId="0" borderId="0"/>
    <xf numFmtId="0" fontId="39" fillId="0" borderId="0"/>
    <xf numFmtId="0" fontId="39" fillId="0" borderId="0"/>
    <xf numFmtId="0" fontId="39" fillId="0" borderId="0"/>
    <xf numFmtId="0" fontId="69" fillId="0" borderId="0"/>
    <xf numFmtId="0" fontId="39" fillId="0" borderId="0"/>
    <xf numFmtId="0" fontId="39" fillId="0" borderId="0"/>
    <xf numFmtId="0" fontId="39" fillId="0" borderId="0"/>
    <xf numFmtId="0" fontId="39" fillId="0" borderId="0"/>
    <xf numFmtId="0" fontId="69" fillId="0" borderId="0"/>
    <xf numFmtId="0" fontId="39" fillId="0" borderId="0"/>
    <xf numFmtId="0" fontId="39" fillId="0" borderId="0"/>
    <xf numFmtId="0" fontId="39" fillId="0" borderId="0"/>
    <xf numFmtId="0" fontId="39" fillId="0" borderId="0"/>
    <xf numFmtId="0" fontId="69" fillId="0" borderId="0"/>
    <xf numFmtId="0" fontId="39" fillId="0" borderId="0"/>
    <xf numFmtId="0" fontId="39" fillId="0" borderId="0"/>
    <xf numFmtId="0" fontId="39" fillId="0" borderId="0"/>
    <xf numFmtId="0" fontId="39" fillId="0" borderId="0"/>
    <xf numFmtId="0" fontId="69" fillId="0" borderId="0"/>
    <xf numFmtId="0" fontId="39" fillId="0" borderId="0"/>
    <xf numFmtId="0" fontId="39" fillId="0" borderId="0"/>
    <xf numFmtId="0" fontId="39" fillId="0" borderId="0"/>
    <xf numFmtId="0" fontId="39" fillId="0" borderId="0"/>
    <xf numFmtId="0" fontId="69" fillId="0" borderId="0"/>
    <xf numFmtId="0" fontId="39" fillId="0" borderId="0"/>
    <xf numFmtId="0" fontId="6" fillId="0" borderId="0"/>
    <xf numFmtId="0" fontId="6" fillId="0" borderId="0"/>
    <xf numFmtId="0" fontId="122" fillId="0" borderId="0"/>
    <xf numFmtId="0" fontId="11" fillId="0" borderId="0"/>
    <xf numFmtId="0" fontId="6" fillId="0" borderId="0" applyBorder="0" applyProtection="0">
      <alignment vertical="center"/>
    </xf>
    <xf numFmtId="0" fontId="84" fillId="0" borderId="0"/>
    <xf numFmtId="0" fontId="15" fillId="0" borderId="0"/>
    <xf numFmtId="0" fontId="84" fillId="0" borderId="0"/>
    <xf numFmtId="0" fontId="84" fillId="0" borderId="0"/>
    <xf numFmtId="0" fontId="15" fillId="0" borderId="0"/>
    <xf numFmtId="0" fontId="11" fillId="0" borderId="0"/>
    <xf numFmtId="0" fontId="84" fillId="0" borderId="0"/>
    <xf numFmtId="0" fontId="84"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122" fillId="0" borderId="0"/>
    <xf numFmtId="0" fontId="6" fillId="0" borderId="0"/>
    <xf numFmtId="0" fontId="6" fillId="0" borderId="0"/>
    <xf numFmtId="0" fontId="8" fillId="0" borderId="0"/>
    <xf numFmtId="0" fontId="39" fillId="0" borderId="0"/>
    <xf numFmtId="0" fontId="39" fillId="0" borderId="0"/>
    <xf numFmtId="0" fontId="39" fillId="0" borderId="0"/>
    <xf numFmtId="0" fontId="69" fillId="0" borderId="0"/>
    <xf numFmtId="0" fontId="39" fillId="0" borderId="0"/>
    <xf numFmtId="0" fontId="39" fillId="0" borderId="0"/>
    <xf numFmtId="0" fontId="39" fillId="0" borderId="0"/>
    <xf numFmtId="0" fontId="39" fillId="0" borderId="0"/>
    <xf numFmtId="0" fontId="69" fillId="0" borderId="0"/>
    <xf numFmtId="0" fontId="39" fillId="0" borderId="0"/>
    <xf numFmtId="0" fontId="39" fillId="0" borderId="0"/>
    <xf numFmtId="0" fontId="39" fillId="0" borderId="0"/>
    <xf numFmtId="0" fontId="39" fillId="0" borderId="0"/>
    <xf numFmtId="0" fontId="69" fillId="0" borderId="0"/>
    <xf numFmtId="0" fontId="39" fillId="0" borderId="0"/>
    <xf numFmtId="0" fontId="6" fillId="0" borderId="0"/>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9" fillId="0" borderId="0"/>
    <xf numFmtId="0" fontId="69" fillId="0" borderId="0"/>
    <xf numFmtId="0" fontId="69" fillId="0" borderId="0"/>
    <xf numFmtId="0" fontId="6" fillId="0" borderId="0"/>
    <xf numFmtId="0" fontId="6" fillId="0" borderId="0"/>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9" fillId="0" borderId="0"/>
    <xf numFmtId="0" fontId="69" fillId="0" borderId="0"/>
    <xf numFmtId="0" fontId="69" fillId="0" borderId="0"/>
    <xf numFmtId="0" fontId="6" fillId="0" borderId="0"/>
    <xf numFmtId="0" fontId="122" fillId="0" borderId="0">
      <alignment vertical="center"/>
    </xf>
    <xf numFmtId="0" fontId="8"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alignment vertical="center"/>
    </xf>
    <xf numFmtId="0" fontId="69" fillId="0" borderId="0"/>
    <xf numFmtId="0" fontId="69" fillId="0" borderId="0"/>
    <xf numFmtId="0" fontId="69" fillId="0" borderId="0"/>
    <xf numFmtId="0" fontId="6" fillId="0" borderId="0">
      <alignment vertical="center"/>
    </xf>
    <xf numFmtId="0" fontId="9" fillId="0" borderId="0">
      <alignment vertical="center"/>
    </xf>
    <xf numFmtId="0" fontId="8" fillId="0" borderId="0">
      <alignment vertical="center"/>
    </xf>
    <xf numFmtId="0" fontId="122"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alignment vertical="center"/>
    </xf>
    <xf numFmtId="0" fontId="69" fillId="0" borderId="0"/>
    <xf numFmtId="0" fontId="69" fillId="0" borderId="0"/>
    <xf numFmtId="0" fontId="69" fillId="0" borderId="0"/>
    <xf numFmtId="0" fontId="6" fillId="0" borderId="0">
      <alignment vertical="center"/>
    </xf>
    <xf numFmtId="0" fontId="8" fillId="0" borderId="0">
      <alignment vertical="center"/>
    </xf>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9" fillId="0" borderId="0"/>
    <xf numFmtId="0" fontId="69" fillId="0" borderId="0"/>
    <xf numFmtId="0" fontId="69" fillId="0" borderId="0"/>
    <xf numFmtId="0" fontId="6" fillId="0" borderId="0"/>
    <xf numFmtId="0" fontId="6" fillId="0" borderId="0"/>
    <xf numFmtId="0" fontId="122"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alignment vertical="center"/>
    </xf>
    <xf numFmtId="0" fontId="69" fillId="0" borderId="0"/>
    <xf numFmtId="0" fontId="69" fillId="0" borderId="0"/>
    <xf numFmtId="0" fontId="69" fillId="0" borderId="0"/>
    <xf numFmtId="0" fontId="6" fillId="0" borderId="0">
      <alignment vertical="center"/>
    </xf>
    <xf numFmtId="0" fontId="8" fillId="0" borderId="0">
      <alignment vertical="center"/>
    </xf>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9" fillId="0" borderId="0"/>
    <xf numFmtId="0" fontId="69" fillId="0" borderId="0"/>
    <xf numFmtId="0" fontId="69" fillId="0" borderId="0"/>
    <xf numFmtId="0" fontId="6" fillId="0" borderId="0"/>
    <xf numFmtId="0" fontId="6" fillId="0" borderId="0"/>
    <xf numFmtId="0" fontId="122" fillId="0" borderId="0"/>
    <xf numFmtId="0" fontId="84" fillId="0" borderId="0"/>
    <xf numFmtId="0" fontId="15" fillId="0" borderId="0"/>
    <xf numFmtId="0" fontId="84" fillId="0" borderId="0"/>
    <xf numFmtId="0" fontId="84" fillId="0" borderId="0"/>
    <xf numFmtId="0" fontId="15" fillId="0" borderId="0"/>
    <xf numFmtId="0" fontId="11" fillId="0" borderId="0"/>
    <xf numFmtId="0" fontId="84" fillId="0" borderId="0"/>
    <xf numFmtId="0" fontId="84" fillId="0" borderId="0"/>
    <xf numFmtId="0" fontId="122" fillId="0" borderId="0"/>
    <xf numFmtId="0" fontId="6" fillId="0" borderId="0"/>
    <xf numFmtId="0" fontId="6" fillId="0" borderId="0"/>
    <xf numFmtId="0" fontId="6" fillId="0" borderId="0"/>
    <xf numFmtId="0" fontId="6" fillId="0" borderId="0"/>
    <xf numFmtId="0" fontId="6" fillId="0" borderId="0"/>
    <xf numFmtId="0" fontId="6" fillId="0" borderId="0"/>
    <xf numFmtId="0" fontId="122" fillId="0" borderId="0"/>
    <xf numFmtId="0" fontId="122"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alignment vertical="center"/>
    </xf>
    <xf numFmtId="0" fontId="69" fillId="0" borderId="0"/>
    <xf numFmtId="0" fontId="69" fillId="0" borderId="0"/>
    <xf numFmtId="0" fontId="69" fillId="0" borderId="0"/>
    <xf numFmtId="0" fontId="6" fillId="0" borderId="0">
      <alignment vertical="center"/>
    </xf>
    <xf numFmtId="0" fontId="8" fillId="0" borderId="0">
      <alignment vertical="center"/>
    </xf>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9" fillId="0" borderId="0"/>
    <xf numFmtId="0" fontId="69" fillId="0" borderId="0"/>
    <xf numFmtId="0" fontId="69" fillId="0" borderId="0"/>
    <xf numFmtId="0" fontId="6" fillId="0" borderId="0"/>
    <xf numFmtId="0" fontId="6" fillId="0" borderId="0"/>
    <xf numFmtId="0" fontId="122"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alignment vertical="center"/>
    </xf>
    <xf numFmtId="0" fontId="69" fillId="0" borderId="0"/>
    <xf numFmtId="0" fontId="69" fillId="0" borderId="0"/>
    <xf numFmtId="0" fontId="69" fillId="0" borderId="0"/>
    <xf numFmtId="0" fontId="6" fillId="0" borderId="0">
      <alignment vertical="center"/>
    </xf>
    <xf numFmtId="0" fontId="8" fillId="0" borderId="0">
      <alignment vertical="center"/>
    </xf>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9" fillId="0" borderId="0"/>
    <xf numFmtId="0" fontId="69" fillId="0" borderId="0"/>
    <xf numFmtId="0" fontId="69" fillId="0" borderId="0"/>
    <xf numFmtId="0" fontId="6" fillId="0" borderId="0"/>
    <xf numFmtId="0" fontId="6" fillId="0" borderId="0"/>
    <xf numFmtId="0" fontId="122"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alignment vertical="center"/>
    </xf>
    <xf numFmtId="0" fontId="69" fillId="0" borderId="0"/>
    <xf numFmtId="0" fontId="69" fillId="0" borderId="0"/>
    <xf numFmtId="0" fontId="69" fillId="0" borderId="0"/>
    <xf numFmtId="0" fontId="6" fillId="0" borderId="0">
      <alignment vertical="center"/>
    </xf>
    <xf numFmtId="0" fontId="8" fillId="0" borderId="0">
      <alignment vertical="center"/>
    </xf>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9" fillId="0" borderId="0"/>
    <xf numFmtId="0" fontId="69" fillId="0" borderId="0"/>
    <xf numFmtId="0" fontId="69" fillId="0" borderId="0"/>
    <xf numFmtId="0" fontId="6" fillId="0" borderId="0"/>
    <xf numFmtId="0" fontId="6" fillId="0" borderId="0"/>
    <xf numFmtId="0" fontId="122"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alignment vertical="center"/>
    </xf>
    <xf numFmtId="0" fontId="69" fillId="0" borderId="0"/>
    <xf numFmtId="0" fontId="69" fillId="0" borderId="0"/>
    <xf numFmtId="0" fontId="69" fillId="0" borderId="0"/>
    <xf numFmtId="0" fontId="6" fillId="0" borderId="0">
      <alignment vertical="center"/>
    </xf>
    <xf numFmtId="0" fontId="8" fillId="0" borderId="0">
      <alignment vertical="center"/>
    </xf>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9" fillId="0" borderId="0"/>
    <xf numFmtId="0" fontId="69" fillId="0" borderId="0"/>
    <xf numFmtId="0" fontId="69" fillId="0" borderId="0"/>
    <xf numFmtId="0" fontId="6" fillId="0" borderId="0"/>
    <xf numFmtId="0" fontId="6" fillId="0" borderId="0"/>
    <xf numFmtId="0" fontId="122"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alignment vertical="center"/>
    </xf>
    <xf numFmtId="0" fontId="69" fillId="0" borderId="0"/>
    <xf numFmtId="0" fontId="69" fillId="0" borderId="0"/>
    <xf numFmtId="0" fontId="69" fillId="0" borderId="0"/>
    <xf numFmtId="0" fontId="6" fillId="0" borderId="0">
      <alignment vertical="center"/>
    </xf>
    <xf numFmtId="0" fontId="8" fillId="0" borderId="0">
      <alignment vertical="center"/>
    </xf>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9" fillId="0" borderId="0"/>
    <xf numFmtId="0" fontId="69" fillId="0" borderId="0"/>
    <xf numFmtId="0" fontId="69" fillId="0" borderId="0"/>
    <xf numFmtId="0" fontId="6" fillId="0" borderId="0"/>
    <xf numFmtId="0" fontId="6" fillId="0" borderId="0"/>
    <xf numFmtId="0" fontId="6" fillId="0" borderId="0"/>
    <xf numFmtId="0" fontId="84" fillId="0" borderId="0"/>
    <xf numFmtId="0" fontId="15" fillId="0" borderId="0"/>
    <xf numFmtId="0" fontId="84" fillId="0" borderId="0"/>
    <xf numFmtId="0" fontId="84" fillId="0" borderId="0"/>
    <xf numFmtId="0" fontId="15" fillId="0" borderId="0"/>
    <xf numFmtId="0" fontId="13" fillId="0" borderId="0"/>
    <xf numFmtId="0" fontId="84" fillId="0" borderId="0"/>
    <xf numFmtId="0" fontId="84"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122"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alignment vertical="center"/>
    </xf>
    <xf numFmtId="0" fontId="69" fillId="0" borderId="0"/>
    <xf numFmtId="0" fontId="69" fillId="0" borderId="0"/>
    <xf numFmtId="0" fontId="69" fillId="0" borderId="0"/>
    <xf numFmtId="0" fontId="6" fillId="0" borderId="0">
      <alignment vertical="center"/>
    </xf>
    <xf numFmtId="0" fontId="8" fillId="0" borderId="0">
      <alignment vertical="center"/>
    </xf>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9" fillId="0" borderId="0"/>
    <xf numFmtId="0" fontId="69" fillId="0" borderId="0"/>
    <xf numFmtId="0" fontId="69" fillId="0" borderId="0"/>
    <xf numFmtId="0" fontId="6" fillId="0" borderId="0"/>
    <xf numFmtId="0" fontId="6" fillId="0" borderId="0"/>
    <xf numFmtId="0" fontId="122"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alignment vertical="center"/>
    </xf>
    <xf numFmtId="0" fontId="69" fillId="0" borderId="0"/>
    <xf numFmtId="0" fontId="69" fillId="0" borderId="0"/>
    <xf numFmtId="0" fontId="69" fillId="0" borderId="0"/>
    <xf numFmtId="0" fontId="6" fillId="0" borderId="0">
      <alignment vertical="center"/>
    </xf>
    <xf numFmtId="0" fontId="8" fillId="0" borderId="0">
      <alignment vertical="center"/>
    </xf>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9" fillId="0" borderId="0"/>
    <xf numFmtId="0" fontId="69" fillId="0" borderId="0"/>
    <xf numFmtId="0" fontId="69" fillId="0" borderId="0"/>
    <xf numFmtId="0" fontId="6" fillId="0" borderId="0"/>
    <xf numFmtId="0" fontId="6" fillId="0" borderId="0"/>
    <xf numFmtId="0" fontId="122"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alignment vertical="center"/>
    </xf>
    <xf numFmtId="0" fontId="69" fillId="0" borderId="0"/>
    <xf numFmtId="0" fontId="69" fillId="0" borderId="0"/>
    <xf numFmtId="0" fontId="69" fillId="0" borderId="0"/>
    <xf numFmtId="0" fontId="6" fillId="0" borderId="0">
      <alignment vertical="center"/>
    </xf>
    <xf numFmtId="0" fontId="8" fillId="0" borderId="0">
      <alignment vertical="center"/>
    </xf>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9" fillId="0" borderId="0"/>
    <xf numFmtId="0" fontId="69" fillId="0" borderId="0"/>
    <xf numFmtId="0" fontId="69" fillId="0" borderId="0"/>
    <xf numFmtId="0" fontId="6" fillId="0" borderId="0"/>
    <xf numFmtId="0" fontId="6" fillId="0" borderId="0"/>
    <xf numFmtId="0" fontId="122"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alignment vertical="center"/>
    </xf>
    <xf numFmtId="0" fontId="69" fillId="0" borderId="0"/>
    <xf numFmtId="0" fontId="69" fillId="0" borderId="0"/>
    <xf numFmtId="0" fontId="69" fillId="0" borderId="0"/>
    <xf numFmtId="0" fontId="6" fillId="0" borderId="0">
      <alignment vertical="center"/>
    </xf>
    <xf numFmtId="0" fontId="8" fillId="0" borderId="0">
      <alignment vertical="center"/>
    </xf>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9" fillId="0" borderId="0"/>
    <xf numFmtId="0" fontId="69" fillId="0" borderId="0"/>
    <xf numFmtId="0" fontId="69" fillId="0" borderId="0"/>
    <xf numFmtId="0" fontId="6" fillId="0" borderId="0"/>
    <xf numFmtId="0" fontId="6" fillId="0" borderId="0"/>
    <xf numFmtId="0" fontId="122"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alignment vertical="center"/>
    </xf>
    <xf numFmtId="0" fontId="69" fillId="0" borderId="0"/>
    <xf numFmtId="0" fontId="69" fillId="0" borderId="0"/>
    <xf numFmtId="0" fontId="69" fillId="0" borderId="0"/>
    <xf numFmtId="0" fontId="6" fillId="0" borderId="0">
      <alignment vertical="center"/>
    </xf>
    <xf numFmtId="0" fontId="8" fillId="0" borderId="0">
      <alignment vertical="center"/>
    </xf>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9" fillId="0" borderId="0"/>
    <xf numFmtId="0" fontId="69" fillId="0" borderId="0"/>
    <xf numFmtId="0" fontId="69" fillId="0" borderId="0"/>
    <xf numFmtId="0" fontId="6" fillId="0" borderId="0"/>
    <xf numFmtId="0" fontId="6" fillId="0" borderId="0"/>
    <xf numFmtId="0" fontId="6" fillId="0" borderId="0">
      <alignment vertical="center"/>
    </xf>
    <xf numFmtId="0" fontId="6" fillId="0" borderId="0">
      <alignment vertical="center"/>
    </xf>
    <xf numFmtId="0" fontId="84" fillId="0" borderId="0"/>
    <xf numFmtId="0" fontId="15" fillId="0" borderId="0"/>
    <xf numFmtId="0" fontId="84" fillId="0" borderId="0"/>
    <xf numFmtId="0" fontId="84" fillId="0" borderId="0"/>
    <xf numFmtId="0" fontId="15" fillId="0" borderId="0"/>
    <xf numFmtId="0" fontId="13" fillId="0" borderId="0"/>
    <xf numFmtId="0" fontId="84" fillId="0" borderId="0"/>
    <xf numFmtId="0" fontId="84" fillId="0" borderId="0"/>
    <xf numFmtId="0" fontId="122"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alignment vertical="center"/>
    </xf>
    <xf numFmtId="0" fontId="11" fillId="0" borderId="0"/>
    <xf numFmtId="0" fontId="11" fillId="0" borderId="0"/>
    <xf numFmtId="0" fontId="11" fillId="0" borderId="0"/>
    <xf numFmtId="0" fontId="6" fillId="0" borderId="0">
      <alignment vertical="center"/>
    </xf>
    <xf numFmtId="0" fontId="8" fillId="0" borderId="0">
      <alignment vertical="center"/>
    </xf>
    <xf numFmtId="0" fontId="122"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alignment vertical="center"/>
    </xf>
    <xf numFmtId="0" fontId="69" fillId="0" borderId="0"/>
    <xf numFmtId="0" fontId="69" fillId="0" borderId="0"/>
    <xf numFmtId="0" fontId="69" fillId="0" borderId="0"/>
    <xf numFmtId="0" fontId="6" fillId="0" borderId="0">
      <alignment vertical="center"/>
    </xf>
    <xf numFmtId="0" fontId="8" fillId="0" borderId="0">
      <alignment vertical="center"/>
    </xf>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9" fillId="0" borderId="0"/>
    <xf numFmtId="0" fontId="69" fillId="0" borderId="0"/>
    <xf numFmtId="0" fontId="69" fillId="0" borderId="0"/>
    <xf numFmtId="0" fontId="6" fillId="0" borderId="0"/>
    <xf numFmtId="0" fontId="6" fillId="0" borderId="0"/>
    <xf numFmtId="0" fontId="122"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alignment vertical="center"/>
    </xf>
    <xf numFmtId="0" fontId="69" fillId="0" borderId="0"/>
    <xf numFmtId="0" fontId="69" fillId="0" borderId="0"/>
    <xf numFmtId="0" fontId="69" fillId="0" borderId="0"/>
    <xf numFmtId="0" fontId="6" fillId="0" borderId="0">
      <alignment vertical="center"/>
    </xf>
    <xf numFmtId="0" fontId="8" fillId="0" borderId="0">
      <alignment vertical="center"/>
    </xf>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9" fillId="0" borderId="0"/>
    <xf numFmtId="0" fontId="69" fillId="0" borderId="0"/>
    <xf numFmtId="0" fontId="69" fillId="0" borderId="0"/>
    <xf numFmtId="0" fontId="6" fillId="0" borderId="0"/>
    <xf numFmtId="0" fontId="6" fillId="0" borderId="0"/>
    <xf numFmtId="0" fontId="122"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alignment vertical="center"/>
    </xf>
    <xf numFmtId="0" fontId="69" fillId="0" borderId="0"/>
    <xf numFmtId="0" fontId="69" fillId="0" borderId="0"/>
    <xf numFmtId="0" fontId="69" fillId="0" borderId="0"/>
    <xf numFmtId="0" fontId="6" fillId="0" borderId="0">
      <alignment vertical="center"/>
    </xf>
    <xf numFmtId="0" fontId="8" fillId="0" borderId="0">
      <alignment vertical="center"/>
    </xf>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9" fillId="0" borderId="0"/>
    <xf numFmtId="0" fontId="69" fillId="0" borderId="0"/>
    <xf numFmtId="0" fontId="69" fillId="0" borderId="0"/>
    <xf numFmtId="0" fontId="6" fillId="0" borderId="0"/>
    <xf numFmtId="0" fontId="6" fillId="0" borderId="0"/>
    <xf numFmtId="0" fontId="122"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alignment vertical="center"/>
    </xf>
    <xf numFmtId="0" fontId="69" fillId="0" borderId="0"/>
    <xf numFmtId="0" fontId="69" fillId="0" borderId="0"/>
    <xf numFmtId="0" fontId="69" fillId="0" borderId="0"/>
    <xf numFmtId="0" fontId="6" fillId="0" borderId="0">
      <alignment vertical="center"/>
    </xf>
    <xf numFmtId="0" fontId="8" fillId="0" borderId="0">
      <alignment vertical="center"/>
    </xf>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9" fillId="0" borderId="0"/>
    <xf numFmtId="0" fontId="69" fillId="0" borderId="0"/>
    <xf numFmtId="0" fontId="69" fillId="0" borderId="0"/>
    <xf numFmtId="0" fontId="6" fillId="0" borderId="0"/>
    <xf numFmtId="0" fontId="6" fillId="0" borderId="0"/>
    <xf numFmtId="0" fontId="122"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alignment vertical="center"/>
    </xf>
    <xf numFmtId="0" fontId="69" fillId="0" borderId="0"/>
    <xf numFmtId="0" fontId="69" fillId="0" borderId="0"/>
    <xf numFmtId="0" fontId="69" fillId="0" borderId="0"/>
    <xf numFmtId="0" fontId="6" fillId="0" borderId="0">
      <alignment vertical="center"/>
    </xf>
    <xf numFmtId="0" fontId="8" fillId="0" borderId="0">
      <alignment vertical="center"/>
    </xf>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9" fillId="0" borderId="0"/>
    <xf numFmtId="0" fontId="69" fillId="0" borderId="0"/>
    <xf numFmtId="0" fontId="69" fillId="0" borderId="0"/>
    <xf numFmtId="0" fontId="6" fillId="0" borderId="0"/>
    <xf numFmtId="0" fontId="6" fillId="0" borderId="0"/>
    <xf numFmtId="0" fontId="122"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alignment vertical="center"/>
    </xf>
    <xf numFmtId="0" fontId="6" fillId="0" borderId="0">
      <alignment vertical="center"/>
    </xf>
    <xf numFmtId="0" fontId="8" fillId="0" borderId="0">
      <alignment vertical="center"/>
    </xf>
    <xf numFmtId="0" fontId="122"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alignment vertical="center"/>
    </xf>
    <xf numFmtId="0" fontId="69" fillId="0" borderId="0"/>
    <xf numFmtId="0" fontId="69" fillId="0" borderId="0"/>
    <xf numFmtId="0" fontId="69" fillId="0" borderId="0"/>
    <xf numFmtId="0" fontId="6" fillId="0" borderId="0">
      <alignment vertical="center"/>
    </xf>
    <xf numFmtId="0" fontId="8" fillId="0" borderId="0">
      <alignment vertical="center"/>
    </xf>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9" fillId="0" borderId="0"/>
    <xf numFmtId="0" fontId="69" fillId="0" borderId="0"/>
    <xf numFmtId="0" fontId="69" fillId="0" borderId="0"/>
    <xf numFmtId="0" fontId="6" fillId="0" borderId="0"/>
    <xf numFmtId="0" fontId="6" fillId="0" borderId="0"/>
    <xf numFmtId="0" fontId="122"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alignment vertical="center"/>
    </xf>
    <xf numFmtId="0" fontId="69" fillId="0" borderId="0"/>
    <xf numFmtId="0" fontId="69" fillId="0" borderId="0"/>
    <xf numFmtId="0" fontId="69" fillId="0" borderId="0"/>
    <xf numFmtId="0" fontId="6" fillId="0" borderId="0">
      <alignment vertical="center"/>
    </xf>
    <xf numFmtId="0" fontId="8" fillId="0" borderId="0">
      <alignment vertical="center"/>
    </xf>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9" fillId="0" borderId="0"/>
    <xf numFmtId="0" fontId="69" fillId="0" borderId="0"/>
    <xf numFmtId="0" fontId="69" fillId="0" borderId="0"/>
    <xf numFmtId="0" fontId="6" fillId="0" borderId="0"/>
    <xf numFmtId="0" fontId="6" fillId="0" borderId="0"/>
    <xf numFmtId="0" fontId="122" fillId="0" borderId="0">
      <alignment vertical="center"/>
    </xf>
    <xf numFmtId="0" fontId="6" fillId="0" borderId="0">
      <alignment vertical="center"/>
    </xf>
    <xf numFmtId="0" fontId="6" fillId="0" borderId="0">
      <alignment vertical="center"/>
    </xf>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alignment vertical="center"/>
    </xf>
    <xf numFmtId="0" fontId="6" fillId="0" borderId="0">
      <alignment vertical="center"/>
    </xf>
    <xf numFmtId="0" fontId="6" fillId="0" borderId="0">
      <alignment vertical="center"/>
    </xf>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39" fillId="0" borderId="0"/>
    <xf numFmtId="0" fontId="39" fillId="0" borderId="0"/>
    <xf numFmtId="0" fontId="39" fillId="0" borderId="0"/>
    <xf numFmtId="0" fontId="69" fillId="0" borderId="0"/>
    <xf numFmtId="0" fontId="39" fillId="0" borderId="0"/>
    <xf numFmtId="0" fontId="122" fillId="0" borderId="0">
      <alignment vertical="center"/>
    </xf>
    <xf numFmtId="0" fontId="6" fillId="0" borderId="0">
      <alignment vertical="center"/>
    </xf>
    <xf numFmtId="0" fontId="6" fillId="0" borderId="0">
      <alignment vertical="center"/>
    </xf>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alignment vertical="center"/>
    </xf>
    <xf numFmtId="0" fontId="6" fillId="0" borderId="0">
      <alignment vertical="center"/>
    </xf>
    <xf numFmtId="0" fontId="6" fillId="0" borderId="0">
      <alignment vertical="center"/>
    </xf>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alignment vertical="center"/>
    </xf>
    <xf numFmtId="0" fontId="6" fillId="0" borderId="0">
      <alignment vertical="center"/>
    </xf>
    <xf numFmtId="0" fontId="6" fillId="0" borderId="0">
      <alignment vertical="center"/>
    </xf>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alignment vertical="center"/>
    </xf>
    <xf numFmtId="0" fontId="6" fillId="0" borderId="0">
      <alignment vertical="center"/>
    </xf>
    <xf numFmtId="0" fontId="6" fillId="0" borderId="0">
      <alignment vertical="center"/>
    </xf>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xf numFmtId="0" fontId="6" fillId="0" borderId="0"/>
    <xf numFmtId="0" fontId="6" fillId="0" borderId="0"/>
    <xf numFmtId="0" fontId="122" fillId="0" borderId="0"/>
    <xf numFmtId="0" fontId="6" fillId="0" borderId="0"/>
    <xf numFmtId="0" fontId="6" fillId="0" borderId="0"/>
    <xf numFmtId="0" fontId="6" fillId="0" borderId="0"/>
    <xf numFmtId="0" fontId="6" fillId="0" borderId="0"/>
    <xf numFmtId="0" fontId="6" fillId="0" borderId="0"/>
    <xf numFmtId="0" fontId="122" fillId="0" borderId="0">
      <alignment vertical="center"/>
    </xf>
    <xf numFmtId="0" fontId="6" fillId="0" borderId="0">
      <alignment vertical="center"/>
    </xf>
    <xf numFmtId="0" fontId="6" fillId="0" borderId="0">
      <alignment vertical="center"/>
    </xf>
    <xf numFmtId="0" fontId="122"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alignment vertical="center"/>
    </xf>
    <xf numFmtId="0" fontId="6" fillId="0" borderId="0">
      <alignment vertical="center"/>
    </xf>
    <xf numFmtId="0" fontId="122"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alignment vertical="center"/>
    </xf>
    <xf numFmtId="0" fontId="39" fillId="0" borderId="0"/>
    <xf numFmtId="0" fontId="39" fillId="0" borderId="0"/>
    <xf numFmtId="0" fontId="39" fillId="0" borderId="0"/>
    <xf numFmtId="0" fontId="69" fillId="0" borderId="0"/>
    <xf numFmtId="0" fontId="39" fillId="0" borderId="0"/>
    <xf numFmtId="0" fontId="6" fillId="0" borderId="0">
      <alignment vertical="center"/>
    </xf>
    <xf numFmtId="0" fontId="122" fillId="0" borderId="0">
      <alignment vertical="center"/>
    </xf>
    <xf numFmtId="0" fontId="6" fillId="0" borderId="0">
      <alignment vertical="center"/>
    </xf>
    <xf numFmtId="0" fontId="6" fillId="0" borderId="0">
      <alignment vertical="center"/>
    </xf>
    <xf numFmtId="0" fontId="122" fillId="0" borderId="0">
      <alignment vertical="center"/>
    </xf>
    <xf numFmtId="0" fontId="6" fillId="0" borderId="0">
      <alignment vertical="center"/>
    </xf>
    <xf numFmtId="0" fontId="6" fillId="0" borderId="0">
      <alignment vertical="center"/>
    </xf>
    <xf numFmtId="0" fontId="122" fillId="0" borderId="0">
      <alignment vertical="center"/>
    </xf>
    <xf numFmtId="0" fontId="122" fillId="0" borderId="0">
      <alignment vertical="center"/>
    </xf>
    <xf numFmtId="0" fontId="122" fillId="0" borderId="0">
      <alignment vertical="center"/>
    </xf>
    <xf numFmtId="0" fontId="6" fillId="0" borderId="0">
      <alignment vertical="center"/>
    </xf>
    <xf numFmtId="0" fontId="122" fillId="0" borderId="0">
      <alignment vertical="center"/>
    </xf>
    <xf numFmtId="0" fontId="8" fillId="0" borderId="0">
      <alignment vertical="center"/>
    </xf>
    <xf numFmtId="0" fontId="122" fillId="0" borderId="0">
      <alignment vertical="center"/>
    </xf>
    <xf numFmtId="0" fontId="122" fillId="0" borderId="0">
      <alignment vertical="center"/>
    </xf>
    <xf numFmtId="0" fontId="6" fillId="0" borderId="0">
      <alignment vertical="center"/>
    </xf>
    <xf numFmtId="0" fontId="122" fillId="0" borderId="0">
      <alignment vertical="center"/>
    </xf>
    <xf numFmtId="0" fontId="6" fillId="0" borderId="0">
      <alignment vertical="center"/>
    </xf>
    <xf numFmtId="0" fontId="6" fillId="0" borderId="0">
      <alignment vertical="center"/>
    </xf>
    <xf numFmtId="0" fontId="122" fillId="0" borderId="0">
      <alignment vertical="center"/>
    </xf>
    <xf numFmtId="0" fontId="6" fillId="0" borderId="0">
      <alignment vertical="center"/>
    </xf>
    <xf numFmtId="0" fontId="122" fillId="0" borderId="0">
      <alignment vertical="center"/>
    </xf>
    <xf numFmtId="0" fontId="122" fillId="0" borderId="0">
      <alignment vertical="center"/>
    </xf>
    <xf numFmtId="0" fontId="122" fillId="0" borderId="0">
      <alignment vertical="center"/>
    </xf>
    <xf numFmtId="0" fontId="6" fillId="0" borderId="0">
      <alignment vertical="center"/>
    </xf>
    <xf numFmtId="0" fontId="122" fillId="0" borderId="0">
      <alignment vertical="center"/>
    </xf>
    <xf numFmtId="0" fontId="122" fillId="0" borderId="0">
      <alignment vertical="center"/>
    </xf>
    <xf numFmtId="0" fontId="122" fillId="0" borderId="0">
      <alignment vertical="center"/>
    </xf>
    <xf numFmtId="0" fontId="6" fillId="0" borderId="0">
      <alignment vertical="center"/>
    </xf>
    <xf numFmtId="0" fontId="122" fillId="0" borderId="0">
      <alignment vertical="center"/>
    </xf>
    <xf numFmtId="0" fontId="122"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8" fillId="0" borderId="0">
      <alignment vertical="center"/>
    </xf>
    <xf numFmtId="0" fontId="39" fillId="0" borderId="0"/>
    <xf numFmtId="0" fontId="39" fillId="0" borderId="0"/>
    <xf numFmtId="0" fontId="39" fillId="0" borderId="0"/>
    <xf numFmtId="0" fontId="69" fillId="0" borderId="0"/>
    <xf numFmtId="0" fontId="39" fillId="0" borderId="0"/>
    <xf numFmtId="0" fontId="6" fillId="0" borderId="0">
      <alignment vertical="center"/>
    </xf>
    <xf numFmtId="0" fontId="6" fillId="0" borderId="0">
      <alignment vertical="center"/>
    </xf>
    <xf numFmtId="0" fontId="8" fillId="0" borderId="0">
      <alignment vertical="center"/>
    </xf>
    <xf numFmtId="0" fontId="6" fillId="0" borderId="0">
      <alignment vertical="center"/>
    </xf>
    <xf numFmtId="0" fontId="8" fillId="0" borderId="0">
      <alignment vertical="center"/>
    </xf>
    <xf numFmtId="0" fontId="6" fillId="0" borderId="0">
      <alignment vertical="center"/>
    </xf>
    <xf numFmtId="0" fontId="8" fillId="0" borderId="0">
      <alignment vertical="center"/>
    </xf>
    <xf numFmtId="0" fontId="6" fillId="0" borderId="0">
      <alignment vertical="center"/>
    </xf>
    <xf numFmtId="0" fontId="8" fillId="0" borderId="0">
      <alignment vertical="center"/>
    </xf>
    <xf numFmtId="0" fontId="6" fillId="0" borderId="0">
      <alignment vertical="center"/>
    </xf>
    <xf numFmtId="0" fontId="8" fillId="0" borderId="0">
      <alignment vertical="center"/>
    </xf>
    <xf numFmtId="0" fontId="122" fillId="0" borderId="0">
      <alignment vertical="center"/>
    </xf>
    <xf numFmtId="0" fontId="122" fillId="0" borderId="0">
      <alignment vertical="center"/>
    </xf>
    <xf numFmtId="0" fontId="8" fillId="0" borderId="0">
      <alignment vertical="center"/>
    </xf>
    <xf numFmtId="0" fontId="6" fillId="0" borderId="0">
      <alignment vertical="center"/>
    </xf>
    <xf numFmtId="0" fontId="8" fillId="0" borderId="0">
      <alignment vertical="center"/>
    </xf>
    <xf numFmtId="0" fontId="6" fillId="0" borderId="0">
      <alignment vertical="center"/>
    </xf>
    <xf numFmtId="0" fontId="8" fillId="0" borderId="0">
      <alignment vertical="center"/>
    </xf>
    <xf numFmtId="0" fontId="6" fillId="0" borderId="0">
      <alignment vertical="center"/>
    </xf>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 fillId="132" borderId="65" applyNumberFormat="0" applyFont="0" applyAlignment="0" applyProtection="0">
      <alignment vertical="center"/>
    </xf>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 fillId="132" borderId="65" applyNumberFormat="0" applyFont="0" applyAlignment="0" applyProtection="0">
      <alignment vertical="center"/>
    </xf>
    <xf numFmtId="0" fontId="6" fillId="132" borderId="65" applyNumberFormat="0" applyFont="0" applyAlignment="0" applyProtection="0">
      <alignment vertical="center"/>
    </xf>
    <xf numFmtId="0" fontId="6" fillId="132" borderId="65" applyNumberFormat="0" applyFont="0" applyAlignment="0" applyProtection="0">
      <alignment vertical="center"/>
    </xf>
    <xf numFmtId="0" fontId="6" fillId="132" borderId="65" applyNumberFormat="0" applyFont="0" applyAlignment="0" applyProtection="0">
      <alignment vertical="center"/>
    </xf>
    <xf numFmtId="0" fontId="6" fillId="132" borderId="65" applyNumberFormat="0" applyFont="0" applyAlignment="0" applyProtection="0">
      <alignment vertical="center"/>
    </xf>
    <xf numFmtId="0" fontId="6" fillId="132" borderId="65" applyNumberFormat="0" applyFont="0" applyAlignment="0" applyProtection="0">
      <alignment vertical="center"/>
    </xf>
    <xf numFmtId="0" fontId="6" fillId="132" borderId="65" applyNumberFormat="0" applyFont="0" applyAlignment="0" applyProtection="0">
      <alignment vertical="center"/>
    </xf>
    <xf numFmtId="0" fontId="122" fillId="132" borderId="65" applyNumberFormat="0" applyFont="0" applyAlignment="0" applyProtection="0">
      <alignment vertical="center"/>
    </xf>
    <xf numFmtId="0" fontId="151" fillId="129" borderId="64" applyNumberFormat="0" applyAlignment="0" applyProtection="0">
      <alignment vertical="center"/>
    </xf>
    <xf numFmtId="0" fontId="98" fillId="129" borderId="64" applyNumberFormat="0" applyAlignment="0" applyProtection="0">
      <alignment vertical="center"/>
    </xf>
    <xf numFmtId="0" fontId="98" fillId="129" borderId="64" applyNumberFormat="0" applyAlignment="0" applyProtection="0">
      <alignment vertical="center"/>
    </xf>
    <xf numFmtId="0" fontId="98" fillId="129" borderId="64" applyNumberFormat="0" applyAlignment="0" applyProtection="0">
      <alignment vertical="center"/>
    </xf>
    <xf numFmtId="0" fontId="36" fillId="63" borderId="64" applyNumberFormat="0" applyAlignment="0" applyProtection="0"/>
    <xf numFmtId="0" fontId="36" fillId="63" borderId="64" applyNumberFormat="0" applyAlignment="0" applyProtection="0"/>
    <xf numFmtId="0" fontId="36" fillId="63" borderId="64" applyNumberFormat="0" applyAlignment="0" applyProtection="0"/>
    <xf numFmtId="0" fontId="36" fillId="63" borderId="64" applyNumberFormat="0" applyAlignment="0" applyProtection="0"/>
    <xf numFmtId="0" fontId="36" fillId="63" borderId="64" applyNumberFormat="0" applyAlignment="0" applyProtection="0"/>
    <xf numFmtId="0" fontId="36" fillId="63" borderId="64" applyNumberFormat="0" applyAlignment="0" applyProtection="0"/>
    <xf numFmtId="0" fontId="98" fillId="129" borderId="64" applyNumberFormat="0" applyAlignment="0" applyProtection="0">
      <alignment vertical="center"/>
    </xf>
    <xf numFmtId="0" fontId="151" fillId="129" borderId="64" applyNumberFormat="0" applyAlignment="0" applyProtection="0">
      <alignment vertical="center"/>
    </xf>
    <xf numFmtId="0" fontId="151" fillId="129" borderId="64" applyNumberFormat="0" applyAlignment="0" applyProtection="0">
      <alignment vertical="center"/>
    </xf>
    <xf numFmtId="0" fontId="151" fillId="129" borderId="64" applyNumberFormat="0" applyAlignment="0" applyProtection="0">
      <alignment vertical="center"/>
    </xf>
    <xf numFmtId="0" fontId="151" fillId="129" borderId="64" applyNumberFormat="0" applyAlignment="0" applyProtection="0">
      <alignment vertical="center"/>
    </xf>
    <xf numFmtId="0" fontId="151" fillId="129" borderId="64" applyNumberFormat="0" applyAlignment="0" applyProtection="0">
      <alignment vertical="center"/>
    </xf>
    <xf numFmtId="0" fontId="151" fillId="129" borderId="64" applyNumberFormat="0" applyAlignment="0" applyProtection="0">
      <alignment vertical="center"/>
    </xf>
    <xf numFmtId="0" fontId="151" fillId="129" borderId="64" applyNumberFormat="0" applyAlignment="0" applyProtection="0">
      <alignment vertical="center"/>
    </xf>
    <xf numFmtId="0" fontId="152" fillId="129" borderId="64" applyNumberFormat="0" applyAlignment="0" applyProtection="0">
      <alignment vertical="center"/>
    </xf>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10" fontId="84" fillId="0" borderId="0" applyFill="0" applyBorder="0" applyAlignment="0" applyProtection="0"/>
    <xf numFmtId="0" fontId="122" fillId="0" borderId="0"/>
    <xf numFmtId="10" fontId="84" fillId="0" borderId="0" applyFill="0" applyBorder="0" applyAlignment="0" applyProtection="0"/>
    <xf numFmtId="10" fontId="84" fillId="0" borderId="0" applyFill="0" applyBorder="0" applyAlignment="0" applyProtection="0"/>
    <xf numFmtId="0" fontId="122" fillId="0" borderId="0"/>
    <xf numFmtId="10" fontId="84"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84" fillId="0" borderId="0" applyFill="0" applyBorder="0" applyAlignment="0" applyProtection="0"/>
    <xf numFmtId="0" fontId="153" fillId="0" borderId="0" applyNumberFormat="0" applyBorder="0" applyProtection="0">
      <alignment vertical="center"/>
    </xf>
    <xf numFmtId="217" fontId="153" fillId="0" borderId="0" applyBorder="0" applyProtection="0">
      <alignment vertical="center"/>
    </xf>
    <xf numFmtId="0" fontId="36" fillId="63" borderId="64" applyNumberFormat="0" applyAlignment="0" applyProtection="0"/>
    <xf numFmtId="0" fontId="36" fillId="63" borderId="64" applyNumberFormat="0" applyAlignment="0" applyProtection="0"/>
    <xf numFmtId="0" fontId="36" fillId="63" borderId="64" applyNumberFormat="0" applyAlignment="0" applyProtection="0"/>
    <xf numFmtId="0" fontId="36" fillId="63" borderId="64" applyNumberFormat="0" applyAlignment="0" applyProtection="0"/>
    <xf numFmtId="0" fontId="36" fillId="63" borderId="64" applyNumberFormat="0" applyAlignment="0" applyProtection="0"/>
    <xf numFmtId="0" fontId="36" fillId="63" borderId="64" applyNumberFormat="0" applyAlignment="0" applyProtection="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08"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9" fillId="0" borderId="0">
      <alignment vertical="center"/>
    </xf>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6" fillId="0" borderId="0" applyNumberFormat="0" applyFill="0" applyBorder="0" applyProtection="0">
      <alignment vertical="center"/>
    </xf>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12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9" fillId="0" borderId="0"/>
    <xf numFmtId="0" fontId="8" fillId="0" borderId="0">
      <alignment vertical="center"/>
    </xf>
    <xf numFmtId="0" fontId="8" fillId="0" borderId="0">
      <alignment vertical="center"/>
    </xf>
    <xf numFmtId="0" fontId="9" fillId="59" borderId="0" applyNumberFormat="0" applyBorder="0" applyAlignment="0" applyProtection="0"/>
    <xf numFmtId="0" fontId="9" fillId="45" borderId="0" applyNumberFormat="0" applyBorder="0" applyAlignment="0" applyProtection="0"/>
    <xf numFmtId="0" fontId="9" fillId="0" borderId="0">
      <alignment vertical="center"/>
    </xf>
    <xf numFmtId="0" fontId="9" fillId="0" borderId="0"/>
    <xf numFmtId="0" fontId="9" fillId="0" borderId="0"/>
    <xf numFmtId="0" fontId="9" fillId="0" borderId="0">
      <alignment vertical="center"/>
    </xf>
    <xf numFmtId="0" fontId="9" fillId="64" borderId="0" applyNumberFormat="0" applyBorder="0" applyAlignment="0" applyProtection="0"/>
    <xf numFmtId="0" fontId="9" fillId="46" borderId="0" applyNumberFormat="0" applyBorder="0" applyAlignment="0" applyProtection="0"/>
    <xf numFmtId="0" fontId="9" fillId="58" borderId="0" applyNumberFormat="0" applyBorder="0" applyAlignment="0" applyProtection="0"/>
    <xf numFmtId="0" fontId="9" fillId="69" borderId="0" applyNumberFormat="0" applyBorder="0" applyAlignment="0" applyProtection="0"/>
    <xf numFmtId="0" fontId="9" fillId="70" borderId="0" applyNumberFormat="0" applyBorder="0" applyAlignment="0" applyProtection="0"/>
    <xf numFmtId="0" fontId="9" fillId="71" borderId="0" applyNumberFormat="0" applyBorder="0" applyAlignment="0" applyProtection="0">
      <alignment vertical="center"/>
    </xf>
    <xf numFmtId="0" fontId="9" fillId="67" borderId="0" applyNumberFormat="0" applyBorder="0" applyAlignment="0" applyProtection="0"/>
    <xf numFmtId="0" fontId="9" fillId="73" borderId="0" applyNumberFormat="0" applyBorder="0" applyAlignment="0" applyProtection="0"/>
    <xf numFmtId="0" fontId="9" fillId="74" borderId="0" applyNumberFormat="0" applyBorder="0" applyAlignment="0" applyProtection="0"/>
    <xf numFmtId="0" fontId="9" fillId="75" borderId="0" applyNumberFormat="0" applyBorder="0" applyAlignment="0" applyProtection="0"/>
    <xf numFmtId="0" fontId="9" fillId="77" borderId="0" applyNumberFormat="0" applyBorder="0" applyAlignment="0" applyProtection="0"/>
    <xf numFmtId="0" fontId="9" fillId="0" borderId="0"/>
    <xf numFmtId="0" fontId="9" fillId="78" borderId="0" applyNumberFormat="0" applyBorder="0" applyAlignment="0" applyProtection="0">
      <alignment vertical="center"/>
    </xf>
    <xf numFmtId="0" fontId="9" fillId="0" borderId="0"/>
    <xf numFmtId="0" fontId="9" fillId="0" borderId="0"/>
    <xf numFmtId="0" fontId="9" fillId="44" borderId="0" applyNumberFormat="0" applyBorder="0" applyAlignment="0" applyProtection="0"/>
    <xf numFmtId="0" fontId="9" fillId="44" borderId="0" applyNumberFormat="0" applyBorder="0" applyAlignment="0" applyProtection="0"/>
    <xf numFmtId="0" fontId="9" fillId="54" borderId="0" applyNumberFormat="0" applyBorder="0" applyAlignment="0" applyProtection="0">
      <alignment vertical="center"/>
    </xf>
    <xf numFmtId="0" fontId="9" fillId="54" borderId="0" applyNumberFormat="0" applyBorder="0" applyAlignment="0" applyProtection="0"/>
    <xf numFmtId="0" fontId="32" fillId="83" borderId="0" applyNumberFormat="0" applyBorder="0" applyAlignment="0" applyProtection="0"/>
    <xf numFmtId="0" fontId="9" fillId="66" borderId="0" applyNumberFormat="0" applyBorder="0" applyAlignment="0" applyProtection="0"/>
    <xf numFmtId="0" fontId="9" fillId="66"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80" borderId="0" applyNumberFormat="0" applyBorder="0" applyAlignment="0" applyProtection="0"/>
    <xf numFmtId="0" fontId="9" fillId="80" borderId="0" applyNumberFormat="0" applyBorder="0" applyAlignment="0" applyProtection="0"/>
    <xf numFmtId="0" fontId="9" fillId="78" borderId="0" applyNumberFormat="0" applyBorder="0" applyAlignment="0" applyProtection="0"/>
    <xf numFmtId="0" fontId="9" fillId="86" borderId="0" applyNumberFormat="0" applyBorder="0" applyAlignment="0" applyProtection="0"/>
    <xf numFmtId="0" fontId="9" fillId="87" borderId="0" applyNumberFormat="0" applyBorder="0" applyAlignment="0" applyProtection="0"/>
    <xf numFmtId="0" fontId="9" fillId="88" borderId="0" applyNumberFormat="0" applyBorder="0" applyAlignment="0" applyProtection="0"/>
    <xf numFmtId="0" fontId="9" fillId="62" borderId="0" applyNumberFormat="0" applyBorder="0" applyAlignment="0" applyProtection="0"/>
    <xf numFmtId="0" fontId="9" fillId="72" borderId="0" applyNumberFormat="0" applyBorder="0" applyAlignment="0" applyProtection="0"/>
    <xf numFmtId="0" fontId="9" fillId="89" borderId="0" applyNumberFormat="0" applyBorder="0" applyAlignment="0" applyProtection="0"/>
    <xf numFmtId="0" fontId="9" fillId="65" borderId="0" applyNumberFormat="0" applyBorder="0" applyAlignment="0" applyProtection="0"/>
    <xf numFmtId="0" fontId="9" fillId="90" borderId="0" applyNumberFormat="0" applyBorder="0" applyAlignment="0" applyProtection="0"/>
    <xf numFmtId="0" fontId="9" fillId="91" borderId="0" applyNumberFormat="0" applyBorder="0" applyAlignment="0" applyProtection="0"/>
    <xf numFmtId="0" fontId="9" fillId="92" borderId="0" applyNumberFormat="0" applyBorder="0" applyAlignment="0" applyProtection="0"/>
    <xf numFmtId="0" fontId="9" fillId="93" borderId="0" applyNumberFormat="0" applyBorder="0" applyAlignment="0" applyProtection="0"/>
    <xf numFmtId="0" fontId="9" fillId="0" borderId="0"/>
    <xf numFmtId="0" fontId="9" fillId="0" borderId="0">
      <alignment vertical="center"/>
    </xf>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34" fillId="0" borderId="0" applyNumberFormat="0" applyFill="0" applyBorder="0" applyAlignment="0" applyProtection="0"/>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xf numFmtId="0" fontId="9" fillId="0" borderId="0">
      <alignment vertical="center"/>
    </xf>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2" fillId="84" borderId="0" applyNumberFormat="0" applyBorder="0" applyAlignment="0" applyProtection="0"/>
    <xf numFmtId="0" fontId="32" fillId="96" borderId="0" applyNumberFormat="0" applyBorder="0" applyAlignment="0" applyProtection="0"/>
    <xf numFmtId="0" fontId="32" fillId="103" borderId="0" applyNumberFormat="0" applyBorder="0" applyAlignment="0" applyProtection="0"/>
    <xf numFmtId="0" fontId="32" fillId="105" borderId="0" applyNumberFormat="0" applyBorder="0" applyAlignment="0" applyProtection="0"/>
    <xf numFmtId="0" fontId="32" fillId="106" borderId="0" applyNumberFormat="0" applyBorder="0" applyAlignment="0" applyProtection="0"/>
    <xf numFmtId="0" fontId="52" fillId="0" borderId="0" applyNumberFormat="0" applyFill="0" applyBorder="0" applyAlignment="0" applyProtection="0"/>
    <xf numFmtId="0" fontId="40" fillId="98" borderId="53" applyNumberFormat="0" applyAlignment="0" applyProtection="0"/>
    <xf numFmtId="0" fontId="53" fillId="107" borderId="0" applyNumberFormat="0" applyBorder="0" applyAlignment="0" applyProtection="0"/>
    <xf numFmtId="0" fontId="9" fillId="12" borderId="54" applyNumberFormat="0" applyFont="0" applyAlignment="0" applyProtection="0"/>
    <xf numFmtId="0" fontId="9" fillId="12" borderId="54" applyNumberFormat="0" applyFont="0" applyAlignment="0" applyProtection="0"/>
    <xf numFmtId="0" fontId="55" fillId="0" borderId="52" applyNumberFormat="0" applyFill="0" applyAlignment="0" applyProtection="0"/>
    <xf numFmtId="0" fontId="56" fillId="108" borderId="0" applyNumberFormat="0" applyBorder="0" applyAlignment="0" applyProtection="0"/>
    <xf numFmtId="0" fontId="58" fillId="104" borderId="50" applyNumberFormat="0" applyAlignment="0" applyProtection="0"/>
    <xf numFmtId="0" fontId="59" fillId="0" borderId="47" applyNumberFormat="0" applyFill="0" applyAlignment="0" applyProtection="0"/>
    <xf numFmtId="0" fontId="60" fillId="0" borderId="48" applyNumberFormat="0" applyFill="0" applyAlignment="0" applyProtection="0"/>
    <xf numFmtId="0" fontId="46" fillId="0" borderId="67" applyNumberFormat="0" applyFill="0" applyAlignment="0" applyProtection="0"/>
    <xf numFmtId="0" fontId="46" fillId="0" borderId="0" applyNumberFormat="0" applyFill="0" applyBorder="0" applyAlignment="0" applyProtection="0"/>
    <xf numFmtId="0" fontId="47" fillId="0" borderId="55" applyNumberFormat="0" applyFill="0" applyAlignment="0" applyProtection="0"/>
    <xf numFmtId="0" fontId="50" fillId="104" borderId="51" applyNumberFormat="0" applyAlignment="0" applyProtection="0"/>
    <xf numFmtId="0" fontId="61" fillId="0" borderId="0" applyNumberFormat="0" applyFill="0" applyBorder="0" applyAlignment="0" applyProtection="0"/>
    <xf numFmtId="0" fontId="62" fillId="109" borderId="50" applyNumberFormat="0" applyAlignment="0" applyProtection="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3" fillId="110" borderId="0" applyNumberFormat="0" applyBorder="0" applyAlignment="0" applyProtection="0"/>
    <xf numFmtId="0" fontId="9" fillId="59" borderId="0" applyNumberFormat="0" applyBorder="0" applyAlignment="0" applyProtection="0"/>
    <xf numFmtId="0" fontId="9" fillId="45" borderId="0" applyNumberFormat="0" applyBorder="0" applyAlignment="0" applyProtection="0"/>
    <xf numFmtId="0" fontId="9" fillId="0" borderId="0">
      <alignment vertical="center"/>
    </xf>
    <xf numFmtId="0" fontId="9" fillId="0" borderId="0"/>
    <xf numFmtId="0" fontId="9" fillId="0" borderId="0"/>
    <xf numFmtId="0" fontId="9" fillId="0" borderId="0">
      <alignment vertical="center"/>
    </xf>
    <xf numFmtId="0" fontId="9" fillId="64" borderId="0" applyNumberFormat="0" applyBorder="0" applyAlignment="0" applyProtection="0"/>
    <xf numFmtId="0" fontId="9" fillId="46" borderId="0" applyNumberFormat="0" applyBorder="0" applyAlignment="0" applyProtection="0"/>
    <xf numFmtId="0" fontId="9" fillId="58" borderId="0" applyNumberFormat="0" applyBorder="0" applyAlignment="0" applyProtection="0"/>
    <xf numFmtId="0" fontId="9" fillId="69" borderId="0" applyNumberFormat="0" applyBorder="0" applyAlignment="0" applyProtection="0"/>
    <xf numFmtId="0" fontId="9" fillId="70" borderId="0" applyNumberFormat="0" applyBorder="0" applyAlignment="0" applyProtection="0"/>
    <xf numFmtId="0" fontId="9" fillId="71" borderId="0" applyNumberFormat="0" applyBorder="0" applyAlignment="0" applyProtection="0">
      <alignment vertical="center"/>
    </xf>
    <xf numFmtId="0" fontId="9" fillId="67" borderId="0" applyNumberFormat="0" applyBorder="0" applyAlignment="0" applyProtection="0"/>
    <xf numFmtId="0" fontId="9" fillId="73" borderId="0" applyNumberFormat="0" applyBorder="0" applyAlignment="0" applyProtection="0"/>
    <xf numFmtId="0" fontId="9" fillId="74" borderId="0" applyNumberFormat="0" applyBorder="0" applyAlignment="0" applyProtection="0"/>
    <xf numFmtId="0" fontId="9" fillId="75" borderId="0" applyNumberFormat="0" applyBorder="0" applyAlignment="0" applyProtection="0"/>
    <xf numFmtId="0" fontId="9" fillId="77" borderId="0" applyNumberFormat="0" applyBorder="0" applyAlignment="0" applyProtection="0"/>
    <xf numFmtId="0" fontId="9" fillId="0" borderId="0"/>
    <xf numFmtId="0" fontId="9" fillId="78" borderId="0" applyNumberFormat="0" applyBorder="0" applyAlignment="0" applyProtection="0">
      <alignment vertical="center"/>
    </xf>
    <xf numFmtId="0" fontId="9" fillId="0" borderId="0"/>
    <xf numFmtId="0" fontId="9" fillId="0" borderId="0"/>
    <xf numFmtId="0" fontId="9" fillId="44" borderId="0" applyNumberFormat="0" applyBorder="0" applyAlignment="0" applyProtection="0"/>
    <xf numFmtId="0" fontId="9" fillId="44" borderId="0" applyNumberFormat="0" applyBorder="0" applyAlignment="0" applyProtection="0"/>
    <xf numFmtId="0" fontId="9" fillId="54" borderId="0" applyNumberFormat="0" applyBorder="0" applyAlignment="0" applyProtection="0">
      <alignment vertical="center"/>
    </xf>
    <xf numFmtId="0" fontId="9" fillId="54" borderId="0" applyNumberFormat="0" applyBorder="0" applyAlignment="0" applyProtection="0"/>
    <xf numFmtId="0" fontId="9" fillId="66" borderId="0" applyNumberFormat="0" applyBorder="0" applyAlignment="0" applyProtection="0"/>
    <xf numFmtId="0" fontId="9" fillId="66"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80" borderId="0" applyNumberFormat="0" applyBorder="0" applyAlignment="0" applyProtection="0"/>
    <xf numFmtId="0" fontId="9" fillId="80" borderId="0" applyNumberFormat="0" applyBorder="0" applyAlignment="0" applyProtection="0"/>
    <xf numFmtId="0" fontId="9" fillId="78" borderId="0" applyNumberFormat="0" applyBorder="0" applyAlignment="0" applyProtection="0"/>
    <xf numFmtId="0" fontId="9" fillId="86" borderId="0" applyNumberFormat="0" applyBorder="0" applyAlignment="0" applyProtection="0"/>
    <xf numFmtId="0" fontId="9" fillId="87" borderId="0" applyNumberFormat="0" applyBorder="0" applyAlignment="0" applyProtection="0"/>
    <xf numFmtId="0" fontId="9" fillId="88" borderId="0" applyNumberFormat="0" applyBorder="0" applyAlignment="0" applyProtection="0"/>
    <xf numFmtId="0" fontId="9" fillId="62" borderId="0" applyNumberFormat="0" applyBorder="0" applyAlignment="0" applyProtection="0"/>
    <xf numFmtId="0" fontId="9" fillId="72" borderId="0" applyNumberFormat="0" applyBorder="0" applyAlignment="0" applyProtection="0"/>
    <xf numFmtId="0" fontId="9" fillId="89" borderId="0" applyNumberFormat="0" applyBorder="0" applyAlignment="0" applyProtection="0"/>
    <xf numFmtId="0" fontId="9" fillId="65" borderId="0" applyNumberFormat="0" applyBorder="0" applyAlignment="0" applyProtection="0"/>
    <xf numFmtId="0" fontId="9" fillId="90" borderId="0" applyNumberFormat="0" applyBorder="0" applyAlignment="0" applyProtection="0"/>
    <xf numFmtId="0" fontId="9" fillId="91" borderId="0" applyNumberFormat="0" applyBorder="0" applyAlignment="0" applyProtection="0"/>
    <xf numFmtId="0" fontId="9" fillId="92" borderId="0" applyNumberFormat="0" applyBorder="0" applyAlignment="0" applyProtection="0"/>
    <xf numFmtId="0" fontId="9" fillId="93" borderId="0" applyNumberFormat="0" applyBorder="0" applyAlignment="0" applyProtection="0"/>
    <xf numFmtId="0" fontId="9" fillId="0" borderId="0"/>
    <xf numFmtId="0" fontId="9" fillId="0" borderId="0">
      <alignment vertical="center"/>
    </xf>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xf numFmtId="0" fontId="9" fillId="0" borderId="0">
      <alignment vertical="center"/>
    </xf>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alignment vertical="center"/>
    </xf>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12" borderId="54" applyNumberFormat="0" applyFont="0" applyAlignment="0" applyProtection="0"/>
    <xf numFmtId="0" fontId="9" fillId="12" borderId="54" applyNumberFormat="0" applyFont="0" applyAlignment="0" applyProtection="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0" borderId="0">
      <alignment vertical="center"/>
    </xf>
    <xf numFmtId="0" fontId="8" fillId="0" borderId="0">
      <alignment vertical="center"/>
    </xf>
    <xf numFmtId="0" fontId="6" fillId="111" borderId="0" applyNumberFormat="0" applyBorder="0" applyAlignment="0" applyProtection="0"/>
    <xf numFmtId="0" fontId="6" fillId="112" borderId="0" applyNumberFormat="0" applyBorder="0" applyAlignment="0" applyProtection="0"/>
    <xf numFmtId="0" fontId="6" fillId="113" borderId="0" applyNumberFormat="0" applyBorder="0" applyAlignment="0" applyProtection="0"/>
    <xf numFmtId="0" fontId="6" fillId="114" borderId="0" applyNumberFormat="0" applyBorder="0" applyAlignment="0" applyProtection="0"/>
    <xf numFmtId="0" fontId="6" fillId="115" borderId="0" applyNumberFormat="0" applyBorder="0" applyAlignment="0" applyProtection="0"/>
    <xf numFmtId="0" fontId="6" fillId="116" borderId="0" applyNumberFormat="0" applyBorder="0" applyAlignment="0" applyProtection="0"/>
    <xf numFmtId="0" fontId="6" fillId="117" borderId="0" applyNumberFormat="0" applyBorder="0" applyAlignment="0" applyProtection="0"/>
    <xf numFmtId="0" fontId="6" fillId="118" borderId="0" applyNumberFormat="0" applyBorder="0" applyAlignment="0" applyProtection="0"/>
    <xf numFmtId="0" fontId="6" fillId="119" borderId="0" applyNumberFormat="0" applyBorder="0" applyAlignment="0" applyProtection="0"/>
    <xf numFmtId="0" fontId="6" fillId="114" borderId="0" applyNumberFormat="0" applyBorder="0" applyAlignment="0" applyProtection="0"/>
    <xf numFmtId="0" fontId="6" fillId="117" borderId="0" applyNumberFormat="0" applyBorder="0" applyAlignment="0" applyProtection="0"/>
    <xf numFmtId="0" fontId="6" fillId="120" borderId="0" applyNumberFormat="0" applyBorder="0" applyAlignment="0" applyProtection="0"/>
    <xf numFmtId="0" fontId="6" fillId="121" borderId="0" applyNumberFormat="0" applyBorder="0" applyAlignment="0" applyProtection="0"/>
    <xf numFmtId="0" fontId="6" fillId="118" borderId="0" applyNumberFormat="0" applyBorder="0" applyAlignment="0" applyProtection="0"/>
    <xf numFmtId="0" fontId="6" fillId="119" borderId="0" applyNumberFormat="0" applyBorder="0" applyAlignment="0" applyProtection="0"/>
    <xf numFmtId="0" fontId="6" fillId="122" borderId="0" applyNumberFormat="0" applyBorder="0" applyAlignment="0" applyProtection="0"/>
    <xf numFmtId="0" fontId="6" fillId="123" borderId="0" applyNumberFormat="0" applyBorder="0" applyAlignment="0" applyProtection="0"/>
    <xf numFmtId="0" fontId="6" fillId="124" borderId="0" applyNumberFormat="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194"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3"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179" fontId="154" fillId="0" borderId="0" applyFill="0" applyBorder="0" applyAlignment="0" applyProtection="0"/>
    <xf numFmtId="200" fontId="154" fillId="0" borderId="0" applyFill="0" applyBorder="0" applyAlignment="0" applyProtection="0"/>
    <xf numFmtId="20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200" fontId="154" fillId="0" borderId="0" applyFill="0" applyBorder="0" applyAlignment="0" applyProtection="0"/>
    <xf numFmtId="20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211" fontId="154" fillId="0" borderId="0" applyFill="0" applyBorder="0" applyAlignment="0" applyProtection="0"/>
    <xf numFmtId="211" fontId="154" fillId="0" borderId="0" applyFill="0" applyBorder="0" applyAlignment="0" applyProtection="0"/>
    <xf numFmtId="211" fontId="154" fillId="0" borderId="0" applyFill="0" applyBorder="0" applyAlignment="0" applyProtection="0"/>
    <xf numFmtId="200" fontId="154" fillId="0" borderId="0" applyFill="0" applyBorder="0" applyAlignment="0" applyProtection="0"/>
    <xf numFmtId="200" fontId="154" fillId="0" borderId="0" applyFill="0" applyBorder="0" applyAlignment="0" applyProtection="0"/>
    <xf numFmtId="200" fontId="154" fillId="0" borderId="0" applyFill="0" applyBorder="0" applyAlignment="0" applyProtection="0"/>
    <xf numFmtId="200" fontId="154" fillId="0" borderId="0" applyFill="0" applyBorder="0" applyAlignment="0" applyProtection="0"/>
    <xf numFmtId="200" fontId="154" fillId="0" borderId="0" applyFill="0" applyBorder="0" applyAlignment="0" applyProtection="0"/>
    <xf numFmtId="200" fontId="154" fillId="0" borderId="0" applyFill="0" applyBorder="0" applyAlignment="0" applyProtection="0"/>
    <xf numFmtId="200" fontId="154" fillId="0" borderId="0" applyFill="0" applyBorder="0" applyAlignment="0" applyProtection="0"/>
    <xf numFmtId="211" fontId="154" fillId="0" borderId="0" applyFill="0" applyBorder="0" applyAlignment="0" applyProtection="0"/>
    <xf numFmtId="211" fontId="154" fillId="0" borderId="0" applyFill="0" applyBorder="0" applyAlignment="0" applyProtection="0"/>
    <xf numFmtId="211" fontId="154" fillId="0" borderId="0" applyFill="0" applyBorder="0" applyAlignment="0" applyProtection="0"/>
    <xf numFmtId="200" fontId="154" fillId="0" borderId="0" applyFill="0" applyBorder="0" applyAlignment="0" applyProtection="0"/>
    <xf numFmtId="200" fontId="154" fillId="0" borderId="0" applyFill="0" applyBorder="0" applyAlignment="0" applyProtection="0"/>
    <xf numFmtId="200" fontId="154" fillId="0" borderId="0" applyFill="0" applyBorder="0" applyAlignment="0" applyProtection="0"/>
    <xf numFmtId="200" fontId="154" fillId="0" borderId="0" applyFill="0" applyBorder="0" applyAlignment="0" applyProtection="0"/>
    <xf numFmtId="200" fontId="154" fillId="0" borderId="0" applyFill="0" applyBorder="0" applyAlignment="0" applyProtection="0"/>
    <xf numFmtId="200"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19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209"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0"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2" fontId="154" fillId="0" borderId="0" applyFill="0" applyBorder="0" applyAlignment="0" applyProtection="0"/>
    <xf numFmtId="0" fontId="143" fillId="0" borderId="0" applyNumberFormat="0" applyFill="0" applyBorder="0" applyAlignment="0" applyProtection="0">
      <alignment vertical="center"/>
    </xf>
    <xf numFmtId="0" fontId="143" fillId="0" borderId="0" applyNumberFormat="0" applyFill="0" applyBorder="0" applyAlignment="0" applyProtection="0">
      <alignment vertical="center"/>
    </xf>
    <xf numFmtId="0" fontId="143" fillId="0" borderId="0" applyNumberFormat="0" applyFill="0" applyBorder="0" applyAlignment="0" applyProtection="0">
      <alignment vertical="center"/>
    </xf>
    <xf numFmtId="0" fontId="154" fillId="0" borderId="0"/>
    <xf numFmtId="0" fontId="6" fillId="0" borderId="0">
      <alignment vertical="center"/>
    </xf>
    <xf numFmtId="0" fontId="6" fillId="0" borderId="0">
      <alignment vertical="center"/>
    </xf>
    <xf numFmtId="0" fontId="6" fillId="0" borderId="0">
      <alignment vertical="center"/>
    </xf>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84" fillId="0" borderId="0"/>
    <xf numFmtId="0" fontId="8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6" fillId="0" borderId="0">
      <alignment vertical="center"/>
    </xf>
    <xf numFmtId="0" fontId="154" fillId="0" borderId="0"/>
    <xf numFmtId="0" fontId="154" fillId="0" borderId="0"/>
    <xf numFmtId="0" fontId="6" fillId="0" borderId="0">
      <alignment vertical="center"/>
    </xf>
    <xf numFmtId="0" fontId="154" fillId="0" borderId="0"/>
    <xf numFmtId="0" fontId="154" fillId="0" borderId="0"/>
    <xf numFmtId="0" fontId="154" fillId="0" borderId="0"/>
    <xf numFmtId="0" fontId="154" fillId="0" borderId="0"/>
    <xf numFmtId="0" fontId="154" fillId="0" borderId="0"/>
    <xf numFmtId="0" fontId="154" fillId="0" borderId="0"/>
    <xf numFmtId="0" fontId="8" fillId="0" borderId="0">
      <alignment vertical="center"/>
    </xf>
    <xf numFmtId="0" fontId="154" fillId="0" borderId="0"/>
    <xf numFmtId="0" fontId="154" fillId="0" borderId="0"/>
    <xf numFmtId="0" fontId="154" fillId="0" borderId="0"/>
    <xf numFmtId="0" fontId="154" fillId="0" borderId="0"/>
    <xf numFmtId="0" fontId="154" fillId="0" borderId="0"/>
    <xf numFmtId="0" fontId="154" fillId="0" borderId="0"/>
    <xf numFmtId="0" fontId="84" fillId="0" borderId="0"/>
    <xf numFmtId="0" fontId="8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84" fillId="0" borderId="0"/>
    <xf numFmtId="0" fontId="8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84" fillId="0" borderId="0"/>
    <xf numFmtId="0" fontId="8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6" fillId="0" borderId="0">
      <alignment vertical="center"/>
    </xf>
    <xf numFmtId="0" fontId="6" fillId="0" borderId="0">
      <alignment vertical="center"/>
    </xf>
    <xf numFmtId="0" fontId="15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0" fontId="154" fillId="101" borderId="65" applyNumberFormat="0" applyAlignment="0" applyProtection="0"/>
    <xf numFmtId="208" fontId="154" fillId="0" borderId="0" applyFill="0" applyBorder="0" applyAlignment="0" applyProtection="0"/>
    <xf numFmtId="208" fontId="154" fillId="0" borderId="0" applyFill="0" applyBorder="0" applyAlignment="0" applyProtection="0"/>
    <xf numFmtId="208" fontId="154" fillId="0" borderId="0" applyFill="0" applyBorder="0" applyAlignment="0" applyProtection="0"/>
    <xf numFmtId="208" fontId="154" fillId="0" borderId="0" applyFill="0" applyBorder="0" applyAlignment="0" applyProtection="0"/>
    <xf numFmtId="208" fontId="154" fillId="0" borderId="0" applyFill="0" applyBorder="0" applyAlignment="0" applyProtection="0"/>
    <xf numFmtId="208" fontId="154" fillId="0" borderId="0" applyFill="0" applyBorder="0" applyAlignment="0" applyProtection="0"/>
    <xf numFmtId="208" fontId="154" fillId="0" borderId="0" applyFill="0" applyBorder="0" applyAlignment="0" applyProtection="0"/>
    <xf numFmtId="208" fontId="154" fillId="0" borderId="0" applyFill="0" applyBorder="0" applyAlignment="0" applyProtection="0"/>
    <xf numFmtId="208" fontId="154" fillId="0" borderId="0" applyFill="0" applyBorder="0" applyAlignment="0" applyProtection="0"/>
    <xf numFmtId="208" fontId="154" fillId="0" borderId="0" applyFill="0" applyBorder="0" applyAlignment="0" applyProtection="0"/>
    <xf numFmtId="208" fontId="154" fillId="0" borderId="0" applyFill="0" applyBorder="0" applyAlignment="0" applyProtection="0"/>
    <xf numFmtId="208" fontId="154" fillId="0" borderId="0" applyFill="0" applyBorder="0" applyAlignment="0" applyProtection="0"/>
    <xf numFmtId="208" fontId="154" fillId="0" borderId="0" applyFill="0" applyBorder="0" applyAlignment="0" applyProtection="0"/>
    <xf numFmtId="208" fontId="154" fillId="0" borderId="0" applyFill="0" applyBorder="0" applyAlignment="0" applyProtection="0"/>
    <xf numFmtId="208" fontId="154" fillId="0" borderId="0" applyFill="0" applyBorder="0" applyAlignment="0" applyProtection="0"/>
    <xf numFmtId="208" fontId="154" fillId="0" borderId="0" applyFill="0" applyBorder="0" applyAlignment="0" applyProtection="0"/>
    <xf numFmtId="208" fontId="154" fillId="0" borderId="0" applyFill="0" applyBorder="0" applyAlignment="0" applyProtection="0"/>
    <xf numFmtId="208" fontId="154" fillId="0" borderId="0" applyFill="0" applyBorder="0" applyAlignment="0" applyProtection="0"/>
    <xf numFmtId="208" fontId="154" fillId="0" borderId="0" applyFill="0" applyBorder="0" applyAlignment="0" applyProtection="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xf numFmtId="0" fontId="9" fillId="46" borderId="0" applyNumberFormat="0" applyBorder="0" applyAlignment="0" applyProtection="0"/>
    <xf numFmtId="0" fontId="9" fillId="58" borderId="0" applyNumberFormat="0" applyBorder="0" applyAlignment="0" applyProtection="0"/>
    <xf numFmtId="0" fontId="9" fillId="69" borderId="0" applyNumberFormat="0" applyBorder="0" applyAlignment="0" applyProtection="0"/>
    <xf numFmtId="0" fontId="9" fillId="71" borderId="0" applyNumberFormat="0" applyBorder="0" applyAlignment="0" applyProtection="0">
      <alignment vertical="center"/>
    </xf>
    <xf numFmtId="0" fontId="9" fillId="73" borderId="0" applyNumberFormat="0" applyBorder="0" applyAlignment="0" applyProtection="0"/>
    <xf numFmtId="0" fontId="9" fillId="75" borderId="0" applyNumberFormat="0" applyBorder="0" applyAlignment="0" applyProtection="0"/>
    <xf numFmtId="0" fontId="9" fillId="78" borderId="0" applyNumberFormat="0" applyBorder="0" applyAlignment="0" applyProtection="0">
      <alignment vertical="center"/>
    </xf>
    <xf numFmtId="0" fontId="9" fillId="54" borderId="0" applyNumberFormat="0" applyBorder="0" applyAlignment="0" applyProtection="0">
      <alignment vertical="center"/>
    </xf>
    <xf numFmtId="0" fontId="141" fillId="0" borderId="59" applyNumberFormat="0" applyFill="0" applyAlignment="0" applyProtection="0">
      <alignment vertical="center"/>
    </xf>
    <xf numFmtId="0" fontId="9" fillId="86" borderId="0" applyNumberFormat="0" applyBorder="0" applyAlignment="0" applyProtection="0"/>
    <xf numFmtId="0" fontId="9" fillId="88" borderId="0" applyNumberFormat="0" applyBorder="0" applyAlignment="0" applyProtection="0"/>
    <xf numFmtId="0" fontId="9" fillId="62" borderId="0" applyNumberFormat="0" applyBorder="0" applyAlignment="0" applyProtection="0"/>
    <xf numFmtId="0" fontId="9" fillId="89" borderId="0" applyNumberFormat="0" applyBorder="0" applyAlignment="0" applyProtection="0"/>
    <xf numFmtId="0" fontId="9" fillId="90" borderId="0" applyNumberFormat="0" applyBorder="0" applyAlignment="0" applyProtection="0"/>
    <xf numFmtId="0" fontId="9" fillId="92" borderId="0" applyNumberFormat="0" applyBorder="0" applyAlignment="0" applyProtection="0"/>
    <xf numFmtId="0" fontId="25" fillId="0" borderId="59" applyNumberFormat="0" applyFill="0" applyAlignment="0" applyProtection="0"/>
    <xf numFmtId="0" fontId="23" fillId="0" borderId="0" applyNumberFormat="0" applyFill="0" applyBorder="0" applyAlignment="0" applyProtection="0">
      <alignment vertical="center"/>
    </xf>
    <xf numFmtId="0" fontId="141" fillId="0" borderId="59" applyNumberFormat="0" applyFill="0" applyAlignment="0" applyProtection="0">
      <alignment vertical="center"/>
    </xf>
    <xf numFmtId="0" fontId="25" fillId="0" borderId="59" applyNumberFormat="0" applyFill="0" applyAlignment="0" applyProtection="0"/>
    <xf numFmtId="0" fontId="23" fillId="0" borderId="0" applyNumberFormat="0" applyFill="0" applyBorder="0" applyAlignment="0" applyProtection="0">
      <alignment vertical="center"/>
    </xf>
    <xf numFmtId="0" fontId="46" fillId="0" borderId="67" applyNumberFormat="0" applyFill="0" applyAlignment="0" applyProtection="0"/>
    <xf numFmtId="0" fontId="20" fillId="0" borderId="58" applyNumberFormat="0" applyAlignment="0" applyProtection="0"/>
    <xf numFmtId="0" fontId="20" fillId="0" borderId="58" applyNumberFormat="0" applyAlignment="0" applyProtection="0"/>
    <xf numFmtId="0" fontId="94" fillId="0" borderId="59" applyNumberFormat="0" applyFill="0" applyAlignment="0" applyProtection="0">
      <alignment vertical="center"/>
    </xf>
    <xf numFmtId="0" fontId="8" fillId="0" borderId="0">
      <alignment vertical="center"/>
    </xf>
    <xf numFmtId="0" fontId="23" fillId="0" borderId="0" applyNumberFormat="0" applyFill="0" applyBorder="0" applyAlignment="0" applyProtection="0">
      <alignment vertical="center"/>
    </xf>
    <xf numFmtId="0" fontId="9" fillId="0" borderId="0">
      <alignment vertical="center"/>
    </xf>
    <xf numFmtId="0" fontId="121" fillId="0" borderId="0" applyNumberFormat="0" applyFill="0" applyBorder="0" applyAlignment="0" applyProtection="0">
      <alignment vertical="center"/>
    </xf>
    <xf numFmtId="0" fontId="6" fillId="111" borderId="0" applyNumberFormat="0" applyBorder="0" applyAlignment="0" applyProtection="0"/>
    <xf numFmtId="0" fontId="6" fillId="112" borderId="0" applyNumberFormat="0" applyBorder="0" applyAlignment="0" applyProtection="0"/>
    <xf numFmtId="0" fontId="6" fillId="113" borderId="0" applyNumberFormat="0" applyBorder="0" applyAlignment="0" applyProtection="0"/>
    <xf numFmtId="0" fontId="6" fillId="114" borderId="0" applyNumberFormat="0" applyBorder="0" applyAlignment="0" applyProtection="0"/>
    <xf numFmtId="0" fontId="6" fillId="115" borderId="0" applyNumberFormat="0" applyBorder="0" applyAlignment="0" applyProtection="0"/>
    <xf numFmtId="0" fontId="6" fillId="116" borderId="0" applyNumberFormat="0" applyBorder="0" applyAlignment="0" applyProtection="0"/>
    <xf numFmtId="0" fontId="6" fillId="117" borderId="0" applyNumberFormat="0" applyBorder="0" applyAlignment="0" applyProtection="0"/>
    <xf numFmtId="0" fontId="6" fillId="118" borderId="0" applyNumberFormat="0" applyBorder="0" applyAlignment="0" applyProtection="0"/>
    <xf numFmtId="0" fontId="6" fillId="119" borderId="0" applyNumberFormat="0" applyBorder="0" applyAlignment="0" applyProtection="0"/>
    <xf numFmtId="0" fontId="6" fillId="114" borderId="0" applyNumberFormat="0" applyBorder="0" applyAlignment="0" applyProtection="0"/>
    <xf numFmtId="0" fontId="6" fillId="117" borderId="0" applyNumberFormat="0" applyBorder="0" applyAlignment="0" applyProtection="0"/>
    <xf numFmtId="0" fontId="6" fillId="120" borderId="0" applyNumberFormat="0" applyBorder="0" applyAlignment="0" applyProtection="0"/>
    <xf numFmtId="0" fontId="6" fillId="121" borderId="0" applyNumberFormat="0" applyBorder="0" applyAlignment="0" applyProtection="0"/>
    <xf numFmtId="0" fontId="6" fillId="118" borderId="0" applyNumberFormat="0" applyBorder="0" applyAlignment="0" applyProtection="0"/>
    <xf numFmtId="0" fontId="6" fillId="119" borderId="0" applyNumberFormat="0" applyBorder="0" applyAlignment="0" applyProtection="0"/>
    <xf numFmtId="0" fontId="6" fillId="122" borderId="0" applyNumberFormat="0" applyBorder="0" applyAlignment="0" applyProtection="0"/>
    <xf numFmtId="0" fontId="6" fillId="123" borderId="0" applyNumberFormat="0" applyBorder="0" applyAlignment="0" applyProtection="0"/>
    <xf numFmtId="0" fontId="6" fillId="124" borderId="0" applyNumberFormat="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200" fontId="69" fillId="0" borderId="0" applyFill="0" applyBorder="0" applyAlignment="0" applyProtection="0"/>
    <xf numFmtId="20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200" fontId="69" fillId="0" borderId="0" applyFill="0" applyBorder="0" applyAlignment="0" applyProtection="0"/>
    <xf numFmtId="20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211" fontId="69" fillId="0" borderId="0" applyFill="0" applyBorder="0" applyAlignment="0" applyProtection="0"/>
    <xf numFmtId="211" fontId="69" fillId="0" borderId="0" applyFill="0" applyBorder="0" applyAlignment="0" applyProtection="0"/>
    <xf numFmtId="211" fontId="69" fillId="0" borderId="0" applyFill="0" applyBorder="0" applyAlignment="0" applyProtection="0"/>
    <xf numFmtId="200" fontId="69" fillId="0" borderId="0" applyFill="0" applyBorder="0" applyAlignment="0" applyProtection="0"/>
    <xf numFmtId="200" fontId="69" fillId="0" borderId="0" applyFill="0" applyBorder="0" applyAlignment="0" applyProtection="0"/>
    <xf numFmtId="200" fontId="69" fillId="0" borderId="0" applyFill="0" applyBorder="0" applyAlignment="0" applyProtection="0"/>
    <xf numFmtId="200" fontId="69" fillId="0" borderId="0" applyFill="0" applyBorder="0" applyAlignment="0" applyProtection="0"/>
    <xf numFmtId="200" fontId="69" fillId="0" borderId="0" applyFill="0" applyBorder="0" applyAlignment="0" applyProtection="0"/>
    <xf numFmtId="200" fontId="69" fillId="0" borderId="0" applyFill="0" applyBorder="0" applyAlignment="0" applyProtection="0"/>
    <xf numFmtId="200" fontId="69" fillId="0" borderId="0" applyFill="0" applyBorder="0" applyAlignment="0" applyProtection="0"/>
    <xf numFmtId="211" fontId="69" fillId="0" borderId="0" applyFill="0" applyBorder="0" applyAlignment="0" applyProtection="0"/>
    <xf numFmtId="211" fontId="69" fillId="0" borderId="0" applyFill="0" applyBorder="0" applyAlignment="0" applyProtection="0"/>
    <xf numFmtId="211" fontId="69" fillId="0" borderId="0" applyFill="0" applyBorder="0" applyAlignment="0" applyProtection="0"/>
    <xf numFmtId="200" fontId="69" fillId="0" borderId="0" applyFill="0" applyBorder="0" applyAlignment="0" applyProtection="0"/>
    <xf numFmtId="200" fontId="69" fillId="0" borderId="0" applyFill="0" applyBorder="0" applyAlignment="0" applyProtection="0"/>
    <xf numFmtId="200" fontId="69" fillId="0" borderId="0" applyFill="0" applyBorder="0" applyAlignment="0" applyProtection="0"/>
    <xf numFmtId="200" fontId="69" fillId="0" borderId="0" applyFill="0" applyBorder="0" applyAlignment="0" applyProtection="0"/>
    <xf numFmtId="200" fontId="69" fillId="0" borderId="0" applyFill="0" applyBorder="0" applyAlignment="0" applyProtection="0"/>
    <xf numFmtId="200"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19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0" fontId="23" fillId="0" borderId="0" applyNumberFormat="0" applyFill="0" applyBorder="0" applyAlignment="0" applyProtection="0">
      <alignment vertical="center"/>
    </xf>
    <xf numFmtId="0" fontId="69" fillId="0" borderId="0"/>
    <xf numFmtId="0" fontId="8" fillId="0" borderId="0">
      <alignment vertical="center"/>
    </xf>
    <xf numFmtId="0" fontId="8" fillId="0" borderId="0">
      <alignment vertical="center"/>
    </xf>
    <xf numFmtId="0" fontId="1" fillId="0" borderId="0">
      <alignment vertical="center"/>
    </xf>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15" fillId="0" borderId="0"/>
    <xf numFmtId="0" fontId="15"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8" fillId="0" borderId="0">
      <alignment vertical="center"/>
    </xf>
    <xf numFmtId="0" fontId="69" fillId="0" borderId="0"/>
    <xf numFmtId="0" fontId="69" fillId="0" borderId="0"/>
    <xf numFmtId="0" fontId="69" fillId="0" borderId="0"/>
    <xf numFmtId="0" fontId="9" fillId="0" borderId="0">
      <alignment vertical="center"/>
    </xf>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15" fillId="0" borderId="0"/>
    <xf numFmtId="0" fontId="15"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15" fillId="0" borderId="0"/>
    <xf numFmtId="0" fontId="15" fillId="0" borderId="0"/>
    <xf numFmtId="0" fontId="69" fillId="0" borderId="0"/>
    <xf numFmtId="0" fontId="69" fillId="0" borderId="0"/>
    <xf numFmtId="0" fontId="69" fillId="0" borderId="0"/>
    <xf numFmtId="0" fontId="25" fillId="0" borderId="59" applyNumberFormat="0" applyFill="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15" fillId="0" borderId="0"/>
    <xf numFmtId="0" fontId="15"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8" fillId="0" borderId="0">
      <alignment vertical="center"/>
    </xf>
    <xf numFmtId="0" fontId="8" fillId="0" borderId="0">
      <alignment vertical="center"/>
    </xf>
    <xf numFmtId="0" fontId="69"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0" fontId="69" fillId="101" borderId="65" applyNumberFormat="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8" fontId="69" fillId="0" borderId="0" applyFill="0" applyBorder="0" applyAlignment="0" applyProtection="0"/>
    <xf numFmtId="0" fontId="122" fillId="0" borderId="0"/>
    <xf numFmtId="208"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204" fontId="69" fillId="0" borderId="0" applyFill="0" applyBorder="0" applyAlignment="0" applyProtection="0"/>
    <xf numFmtId="0" fontId="122" fillId="0" borderId="0"/>
    <xf numFmtId="204" fontId="69" fillId="0" borderId="0" applyFill="0" applyBorder="0" applyAlignment="0" applyProtection="0"/>
    <xf numFmtId="10" fontId="84" fillId="0" borderId="0" applyFill="0" applyBorder="0" applyAlignment="0" applyProtection="0"/>
    <xf numFmtId="0" fontId="122" fillId="0" borderId="0"/>
    <xf numFmtId="10" fontId="84" fillId="0" borderId="0" applyFill="0" applyBorder="0" applyAlignment="0" applyProtection="0"/>
    <xf numFmtId="10" fontId="84" fillId="0" borderId="0" applyFill="0" applyBorder="0" applyAlignment="0" applyProtection="0"/>
    <xf numFmtId="0" fontId="122" fillId="0" borderId="0"/>
    <xf numFmtId="10" fontId="84"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10" fontId="69" fillId="0" borderId="0" applyFill="0" applyBorder="0" applyAlignment="0" applyProtection="0"/>
    <xf numFmtId="0" fontId="122" fillId="0" borderId="0"/>
    <xf numFmtId="10" fontId="69" fillId="0" borderId="0" applyFill="0" applyBorder="0" applyAlignment="0" applyProtection="0"/>
    <xf numFmtId="0" fontId="153" fillId="0" borderId="0" applyNumberFormat="0" applyBorder="0" applyProtection="0">
      <alignment vertical="center"/>
    </xf>
    <xf numFmtId="217" fontId="153" fillId="0" borderId="0" applyBorder="0" applyProtection="0">
      <alignment vertical="center"/>
    </xf>
    <xf numFmtId="0" fontId="36" fillId="63" borderId="64" applyNumberFormat="0" applyAlignment="0" applyProtection="0"/>
    <xf numFmtId="0" fontId="36" fillId="63" borderId="64" applyNumberFormat="0" applyAlignment="0" applyProtection="0"/>
    <xf numFmtId="0" fontId="36" fillId="63" borderId="64" applyNumberFormat="0" applyAlignment="0" applyProtection="0"/>
    <xf numFmtId="0" fontId="36" fillId="63" borderId="64" applyNumberFormat="0" applyAlignment="0" applyProtection="0"/>
    <xf numFmtId="0" fontId="36" fillId="63" borderId="64" applyNumberFormat="0" applyAlignment="0" applyProtection="0"/>
    <xf numFmtId="0" fontId="36" fillId="63" borderId="64" applyNumberFormat="0" applyAlignment="0" applyProtection="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20" fillId="0" borderId="58" applyNumberFormat="0" applyAlignment="0" applyProtection="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12" fillId="0" borderId="59" applyNumberFormat="0" applyFill="0" applyAlignment="0" applyProtection="0">
      <alignment vertical="center"/>
    </xf>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9" fillId="0" borderId="0">
      <alignment vertical="center"/>
    </xf>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20" fillId="0" borderId="58" applyNumberFormat="0" applyAlignment="0" applyProtection="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20" fillId="0" borderId="58" applyNumberFormat="0" applyAlignment="0" applyProtection="0"/>
    <xf numFmtId="0" fontId="25" fillId="0" borderId="59" applyNumberFormat="0" applyFill="0" applyAlignment="0" applyProtection="0"/>
    <xf numFmtId="0" fontId="141" fillId="0" borderId="59" applyNumberFormat="0" applyFill="0" applyAlignment="0" applyProtection="0">
      <alignment vertical="center"/>
    </xf>
    <xf numFmtId="0" fontId="94" fillId="0" borderId="59" applyNumberFormat="0" applyFill="0" applyAlignment="0" applyProtection="0">
      <alignment vertical="center"/>
    </xf>
    <xf numFmtId="0" fontId="25" fillId="0" borderId="59" applyNumberFormat="0" applyFill="0" applyAlignment="0" applyProtection="0"/>
    <xf numFmtId="0" fontId="94" fillId="0" borderId="59" applyNumberFormat="0" applyFill="0" applyAlignment="0" applyProtection="0">
      <alignment vertical="center"/>
    </xf>
    <xf numFmtId="0" fontId="20" fillId="0" borderId="58" applyNumberFormat="0" applyAlignment="0" applyProtection="0"/>
    <xf numFmtId="0" fontId="20" fillId="0" borderId="58" applyNumberFormat="0" applyAlignment="0" applyProtection="0"/>
    <xf numFmtId="0" fontId="112" fillId="0" borderId="59" applyNumberFormat="0" applyFill="0" applyAlignment="0" applyProtection="0">
      <alignment vertical="center"/>
    </xf>
    <xf numFmtId="0" fontId="141" fillId="0" borderId="59" applyNumberFormat="0" applyFill="0" applyAlignment="0" applyProtection="0">
      <alignment vertical="center"/>
    </xf>
    <xf numFmtId="0" fontId="112" fillId="0" borderId="59" applyNumberFormat="0" applyFill="0" applyAlignment="0" applyProtection="0">
      <alignment vertical="center"/>
    </xf>
    <xf numFmtId="0" fontId="25" fillId="0" borderId="59" applyNumberFormat="0" applyFill="0" applyAlignment="0" applyProtection="0"/>
    <xf numFmtId="0" fontId="20" fillId="0" borderId="58" applyNumberFormat="0" applyAlignment="0" applyProtection="0"/>
    <xf numFmtId="0" fontId="25" fillId="0" borderId="59" applyNumberFormat="0" applyFill="0" applyAlignment="0" applyProtection="0"/>
    <xf numFmtId="0" fontId="20" fillId="0" borderId="58" applyNumberFormat="0" applyAlignment="0" applyProtection="0"/>
    <xf numFmtId="0" fontId="94" fillId="0" borderId="59" applyNumberFormat="0" applyFill="0" applyAlignment="0" applyProtection="0">
      <alignment vertical="center"/>
    </xf>
    <xf numFmtId="0" fontId="112" fillId="0" borderId="59" applyNumberFormat="0" applyFill="0" applyAlignment="0" applyProtection="0">
      <alignment vertical="center"/>
    </xf>
    <xf numFmtId="0" fontId="25" fillId="0" borderId="59" applyNumberFormat="0" applyFill="0" applyAlignment="0" applyProtection="0"/>
    <xf numFmtId="0" fontId="25" fillId="0" borderId="59" applyNumberFormat="0" applyFill="0" applyAlignment="0" applyProtection="0"/>
    <xf numFmtId="0" fontId="20" fillId="0" borderId="58" applyNumberFormat="0" applyAlignment="0" applyProtection="0"/>
    <xf numFmtId="0" fontId="141" fillId="0" borderId="59" applyNumberFormat="0" applyFill="0" applyAlignment="0" applyProtection="0">
      <alignment vertical="center"/>
    </xf>
    <xf numFmtId="0" fontId="20" fillId="0" borderId="58" applyNumberFormat="0" applyAlignment="0" applyProtection="0"/>
    <xf numFmtId="0" fontId="25" fillId="0" borderId="59" applyNumberFormat="0" applyFill="0" applyAlignment="0" applyProtection="0"/>
    <xf numFmtId="0" fontId="20" fillId="0" borderId="58" applyNumberFormat="0" applyAlignment="0" applyProtection="0"/>
    <xf numFmtId="0" fontId="112" fillId="0" borderId="59" applyNumberFormat="0" applyFill="0" applyAlignment="0" applyProtection="0">
      <alignment vertical="center"/>
    </xf>
    <xf numFmtId="0" fontId="94" fillId="0" borderId="59" applyNumberFormat="0" applyFill="0" applyAlignment="0" applyProtection="0">
      <alignment vertical="center"/>
    </xf>
    <xf numFmtId="0" fontId="20" fillId="0" borderId="58" applyNumberFormat="0" applyAlignment="0" applyProtection="0"/>
    <xf numFmtId="0" fontId="20" fillId="0" borderId="58" applyNumberFormat="0" applyAlignment="0" applyProtection="0"/>
    <xf numFmtId="0" fontId="9" fillId="0" borderId="0"/>
    <xf numFmtId="0" fontId="9" fillId="0" borderId="0"/>
    <xf numFmtId="0" fontId="8" fillId="0" borderId="0">
      <alignment vertical="center"/>
    </xf>
    <xf numFmtId="0" fontId="8" fillId="0" borderId="0">
      <alignment vertical="center"/>
    </xf>
    <xf numFmtId="0" fontId="6" fillId="134" borderId="0" applyNumberFormat="0" applyBorder="0" applyAlignment="0" applyProtection="0"/>
    <xf numFmtId="0" fontId="6" fillId="134" borderId="0" applyNumberFormat="0" applyBorder="0" applyAlignment="0" applyProtection="0"/>
    <xf numFmtId="0" fontId="6" fillId="136" borderId="0" applyNumberFormat="0" applyBorder="0" applyAlignment="0" applyProtection="0"/>
    <xf numFmtId="0" fontId="6" fillId="136" borderId="0" applyNumberFormat="0" applyBorder="0" applyAlignment="0" applyProtection="0"/>
    <xf numFmtId="0" fontId="6" fillId="138" borderId="0" applyNumberFormat="0" applyBorder="0" applyAlignment="0" applyProtection="0"/>
    <xf numFmtId="0" fontId="6" fillId="138" borderId="0" applyNumberFormat="0" applyBorder="0" applyAlignment="0" applyProtection="0"/>
    <xf numFmtId="0" fontId="6" fillId="139" borderId="0" applyNumberFormat="0" applyBorder="0" applyAlignment="0" applyProtection="0"/>
    <xf numFmtId="0" fontId="6" fillId="139" borderId="0" applyNumberFormat="0" applyBorder="0" applyAlignment="0" applyProtection="0">
      <alignment vertical="center"/>
    </xf>
    <xf numFmtId="0" fontId="6" fillId="135" borderId="0" applyNumberFormat="0" applyBorder="0" applyAlignment="0" applyProtection="0"/>
    <xf numFmtId="0" fontId="6" fillId="135" borderId="0" applyNumberFormat="0" applyBorder="0" applyAlignment="0" applyProtection="0"/>
    <xf numFmtId="0" fontId="6" fillId="137" borderId="0" applyNumberFormat="0" applyBorder="0" applyAlignment="0" applyProtection="0"/>
    <xf numFmtId="0" fontId="6" fillId="137" borderId="0" applyNumberFormat="0" applyBorder="0" applyAlignment="0" applyProtection="0"/>
    <xf numFmtId="0" fontId="6" fillId="140" borderId="0" applyNumberFormat="0" applyBorder="0" applyAlignment="0" applyProtection="0"/>
    <xf numFmtId="0" fontId="6" fillId="140" borderId="0" applyNumberFormat="0" applyBorder="0" applyAlignment="0" applyProtection="0"/>
    <xf numFmtId="0" fontId="6" fillId="141" borderId="0" applyNumberFormat="0" applyBorder="0" applyAlignment="0" applyProtection="0"/>
    <xf numFmtId="0" fontId="6" fillId="141" borderId="0" applyNumberFormat="0" applyBorder="0" applyAlignment="0" applyProtection="0">
      <alignment vertical="center"/>
    </xf>
    <xf numFmtId="0" fontId="6" fillId="142" borderId="0" applyNumberFormat="0" applyBorder="0" applyAlignment="0" applyProtection="0"/>
    <xf numFmtId="0" fontId="6" fillId="142" borderId="0" applyNumberFormat="0" applyBorder="0" applyAlignment="0" applyProtection="0"/>
    <xf numFmtId="0" fontId="6" fillId="139" borderId="0" applyNumberFormat="0" applyBorder="0" applyAlignment="0" applyProtection="0"/>
    <xf numFmtId="0" fontId="6" fillId="139" borderId="0" applyNumberFormat="0" applyBorder="0" applyAlignment="0" applyProtection="0"/>
    <xf numFmtId="0" fontId="6" fillId="140" borderId="0" applyNumberFormat="0" applyBorder="0" applyAlignment="0" applyProtection="0"/>
    <xf numFmtId="0" fontId="6" fillId="140" borderId="0" applyNumberFormat="0" applyBorder="0" applyAlignment="0" applyProtection="0"/>
    <xf numFmtId="0" fontId="6" fillId="144" borderId="0" applyNumberFormat="0" applyBorder="0" applyAlignment="0" applyProtection="0"/>
    <xf numFmtId="0" fontId="6" fillId="144" borderId="0" applyNumberFormat="0" applyBorder="0" applyAlignment="0" applyProtection="0">
      <alignment vertical="center"/>
    </xf>
    <xf numFmtId="0" fontId="6" fillId="145" borderId="0" applyNumberFormat="0" applyBorder="0" applyAlignment="0" applyProtection="0"/>
    <xf numFmtId="0" fontId="6" fillId="145" borderId="0" applyNumberFormat="0" applyBorder="0" applyAlignment="0" applyProtection="0"/>
    <xf numFmtId="0" fontId="6" fillId="141" borderId="0" applyNumberFormat="0" applyBorder="0" applyAlignment="0" applyProtection="0"/>
    <xf numFmtId="0" fontId="6" fillId="141" borderId="0" applyNumberFormat="0" applyBorder="0" applyAlignment="0" applyProtection="0"/>
    <xf numFmtId="0" fontId="6" fillId="142" borderId="0" applyNumberFormat="0" applyBorder="0" applyAlignment="0" applyProtection="0"/>
    <xf numFmtId="0" fontId="6" fillId="142" borderId="0" applyNumberFormat="0" applyBorder="0" applyAlignment="0" applyProtection="0"/>
    <xf numFmtId="0" fontId="6" fillId="146" borderId="0" applyNumberFormat="0" applyBorder="0" applyAlignment="0" applyProtection="0"/>
    <xf numFmtId="0" fontId="6" fillId="146" borderId="0" applyNumberFormat="0" applyBorder="0" applyAlignment="0" applyProtection="0"/>
    <xf numFmtId="0" fontId="6" fillId="147" borderId="0" applyNumberFormat="0" applyBorder="0" applyAlignment="0" applyProtection="0"/>
    <xf numFmtId="0" fontId="6" fillId="147" borderId="0" applyNumberFormat="0" applyBorder="0" applyAlignment="0" applyProtection="0"/>
    <xf numFmtId="0" fontId="6" fillId="148" borderId="0" applyNumberFormat="0" applyBorder="0" applyAlignment="0" applyProtection="0"/>
    <xf numFmtId="0" fontId="6" fillId="148" borderId="0" applyNumberFormat="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194"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3"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179"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211" fontId="69" fillId="0" borderId="0" applyFill="0" applyBorder="0" applyAlignment="0" applyProtection="0"/>
    <xf numFmtId="211"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0"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0" fontId="20" fillId="0" borderId="58" applyNumberFormat="0" applyAlignment="0" applyProtection="0"/>
    <xf numFmtId="0" fontId="143" fillId="0" borderId="0" applyNumberFormat="0" applyFill="0" applyBorder="0" applyAlignment="0" applyProtection="0">
      <alignment vertical="center"/>
    </xf>
    <xf numFmtId="0" fontId="143" fillId="0" borderId="0" applyNumberForma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1" fillId="0" borderId="0" applyNumberFormat="0" applyFill="0" applyBorder="0" applyAlignment="0" applyProtection="0">
      <alignment vertical="center"/>
    </xf>
    <xf numFmtId="0" fontId="9" fillId="0" borderId="0">
      <alignment vertical="center"/>
    </xf>
    <xf numFmtId="0" fontId="155" fillId="0" borderId="0"/>
    <xf numFmtId="0" fontId="156" fillId="0" borderId="0"/>
    <xf numFmtId="0" fontId="157" fillId="0" borderId="0">
      <alignment vertical="center"/>
    </xf>
    <xf numFmtId="0" fontId="162" fillId="0" borderId="0"/>
    <xf numFmtId="0" fontId="103" fillId="0" borderId="0">
      <alignment vertical="center"/>
    </xf>
  </cellStyleXfs>
  <cellXfs count="1251">
    <xf numFmtId="0" fontId="0" fillId="0" borderId="0" xfId="0"/>
    <xf numFmtId="14" fontId="158" fillId="0" borderId="0" xfId="0" applyNumberFormat="1" applyFont="1" applyAlignment="1">
      <alignment vertical="center"/>
    </xf>
    <xf numFmtId="0" fontId="159" fillId="0" borderId="0" xfId="0" applyFont="1" applyAlignment="1">
      <alignment horizontal="center" vertical="center"/>
    </xf>
    <xf numFmtId="0" fontId="161" fillId="0" borderId="0" xfId="0" applyFont="1" applyAlignment="1">
      <alignment horizontal="center" vertical="center"/>
    </xf>
    <xf numFmtId="0" fontId="164" fillId="0" borderId="0" xfId="0" applyFont="1" applyAlignment="1">
      <alignment vertical="center"/>
    </xf>
    <xf numFmtId="0" fontId="165" fillId="152" borderId="101" xfId="0" applyFont="1" applyFill="1" applyBorder="1" applyAlignment="1">
      <alignment horizontal="center" vertical="center"/>
    </xf>
    <xf numFmtId="0" fontId="165" fillId="152" borderId="99" xfId="0" applyFont="1" applyFill="1" applyBorder="1" applyAlignment="1">
      <alignment horizontal="center" vertical="center"/>
    </xf>
    <xf numFmtId="0" fontId="166" fillId="0" borderId="12" xfId="0" applyFont="1" applyBorder="1" applyAlignment="1">
      <alignment horizontal="center" vertical="center" wrapText="1"/>
    </xf>
    <xf numFmtId="221" fontId="164" fillId="0" borderId="29" xfId="0" applyNumberFormat="1" applyFont="1" applyBorder="1" applyAlignment="1">
      <alignment horizontal="center" vertical="center"/>
    </xf>
    <xf numFmtId="220" fontId="164" fillId="0" borderId="96" xfId="0" applyNumberFormat="1" applyFont="1" applyBorder="1" applyAlignment="1">
      <alignment horizontal="center" vertical="center"/>
    </xf>
    <xf numFmtId="0" fontId="166" fillId="0" borderId="99" xfId="0" applyFont="1" applyBorder="1" applyAlignment="1">
      <alignment horizontal="center" vertical="center" wrapText="1"/>
    </xf>
    <xf numFmtId="221" fontId="164" fillId="0" borderId="99" xfId="0" applyNumberFormat="1" applyFont="1" applyBorder="1" applyAlignment="1">
      <alignment horizontal="center" vertical="center"/>
    </xf>
    <xf numFmtId="220" fontId="167" fillId="0" borderId="93" xfId="0" applyNumberFormat="1" applyFont="1" applyBorder="1" applyAlignment="1">
      <alignment horizontal="center" vertical="center"/>
    </xf>
    <xf numFmtId="222" fontId="164" fillId="0" borderId="29" xfId="0" applyNumberFormat="1" applyFont="1" applyBorder="1" applyAlignment="1">
      <alignment horizontal="center" vertical="center"/>
    </xf>
    <xf numFmtId="0" fontId="169" fillId="0" borderId="0" xfId="0" applyFont="1" applyAlignment="1">
      <alignment horizontal="left" vertical="top"/>
    </xf>
    <xf numFmtId="0" fontId="169" fillId="0" borderId="0" xfId="0" applyFont="1"/>
    <xf numFmtId="0" fontId="169" fillId="0" borderId="108" xfId="0" applyFont="1" applyBorder="1" applyAlignment="1">
      <alignment horizontal="left" wrapText="1"/>
    </xf>
    <xf numFmtId="0" fontId="170" fillId="0" borderId="0" xfId="0" applyFont="1" applyAlignment="1">
      <alignment vertical="top" wrapText="1"/>
    </xf>
    <xf numFmtId="0" fontId="169" fillId="0" borderId="0" xfId="0" applyFont="1" applyAlignment="1">
      <alignment vertical="top" wrapText="1"/>
    </xf>
    <xf numFmtId="0" fontId="169" fillId="0" borderId="0" xfId="0" applyFont="1" applyAlignment="1">
      <alignment wrapText="1"/>
    </xf>
    <xf numFmtId="0" fontId="171" fillId="0" borderId="108" xfId="0" applyFont="1" applyBorder="1" applyAlignment="1">
      <alignment horizontal="center" vertical="top" wrapText="1"/>
    </xf>
    <xf numFmtId="0" fontId="171" fillId="0" borderId="0" xfId="0" applyFont="1" applyAlignment="1">
      <alignment horizontal="center" vertical="top" wrapText="1"/>
    </xf>
    <xf numFmtId="0" fontId="169" fillId="0" borderId="0" xfId="0" applyFont="1" applyAlignment="1">
      <alignment horizontal="left" vertical="top" wrapText="1"/>
    </xf>
    <xf numFmtId="0" fontId="170" fillId="0" borderId="0" xfId="0" applyFont="1" applyAlignment="1">
      <alignment vertical="center"/>
    </xf>
    <xf numFmtId="0" fontId="158" fillId="152" borderId="101" xfId="0" applyFont="1" applyFill="1" applyBorder="1" applyAlignment="1">
      <alignment horizontal="center" vertical="center"/>
    </xf>
    <xf numFmtId="0" fontId="158" fillId="152" borderId="99" xfId="0" applyFont="1" applyFill="1" applyBorder="1" applyAlignment="1">
      <alignment horizontal="center" vertical="center"/>
    </xf>
    <xf numFmtId="0" fontId="175" fillId="0" borderId="12" xfId="0" applyFont="1" applyBorder="1" applyAlignment="1">
      <alignment horizontal="center" vertical="center" wrapText="1"/>
    </xf>
    <xf numFmtId="221" fontId="170" fillId="0" borderId="29" xfId="0" applyNumberFormat="1" applyFont="1" applyBorder="1" applyAlignment="1">
      <alignment horizontal="center" vertical="center"/>
    </xf>
    <xf numFmtId="220" fontId="170" fillId="0" borderId="96" xfId="0" applyNumberFormat="1" applyFont="1" applyBorder="1" applyAlignment="1">
      <alignment horizontal="center" vertical="center"/>
    </xf>
    <xf numFmtId="221" fontId="170" fillId="0" borderId="12" xfId="0" applyNumberFormat="1" applyFont="1" applyBorder="1" applyAlignment="1">
      <alignment horizontal="center" vertical="center"/>
    </xf>
    <xf numFmtId="220" fontId="170" fillId="0" borderId="95" xfId="0" applyNumberFormat="1" applyFont="1" applyBorder="1" applyAlignment="1">
      <alignment horizontal="center" vertical="center"/>
    </xf>
    <xf numFmtId="0" fontId="175" fillId="0" borderId="94" xfId="0" applyFont="1" applyBorder="1" applyAlignment="1">
      <alignment horizontal="center" vertical="center" wrapText="1"/>
    </xf>
    <xf numFmtId="221" fontId="170" fillId="0" borderId="94" xfId="0" applyNumberFormat="1" applyFont="1" applyBorder="1" applyAlignment="1">
      <alignment horizontal="center" vertical="center"/>
    </xf>
    <xf numFmtId="220" fontId="176" fillId="0" borderId="93" xfId="0" applyNumberFormat="1" applyFont="1" applyBorder="1" applyAlignment="1">
      <alignment horizontal="center" vertical="center"/>
    </xf>
    <xf numFmtId="0" fontId="177" fillId="2" borderId="0" xfId="7" applyFont="1" applyFill="1" applyAlignment="1">
      <alignment horizontal="center" vertical="center"/>
    </xf>
    <xf numFmtId="0" fontId="170" fillId="2" borderId="0" xfId="16" applyFont="1" applyFill="1" applyAlignment="1">
      <alignment horizontal="center" vertical="center"/>
    </xf>
    <xf numFmtId="49" fontId="177" fillId="4" borderId="0" xfId="7" applyNumberFormat="1" applyFont="1" applyFill="1" applyAlignment="1">
      <alignment horizontal="center" vertical="center"/>
    </xf>
    <xf numFmtId="0" fontId="170" fillId="2" borderId="0" xfId="16" applyFont="1" applyFill="1" applyAlignment="1">
      <alignment horizontal="right" vertical="center"/>
    </xf>
    <xf numFmtId="0" fontId="170" fillId="2" borderId="0" xfId="16" applyFont="1" applyFill="1" applyAlignment="1">
      <alignment horizontal="left" vertical="center"/>
    </xf>
    <xf numFmtId="0" fontId="169" fillId="0" borderId="0" xfId="0" applyFont="1" applyAlignment="1">
      <alignment vertical="center"/>
    </xf>
    <xf numFmtId="0" fontId="169" fillId="2" borderId="0" xfId="0" applyFont="1" applyFill="1"/>
    <xf numFmtId="0" fontId="178" fillId="2" borderId="0" xfId="0" applyFont="1" applyFill="1" applyAlignment="1">
      <alignment horizontal="center"/>
    </xf>
    <xf numFmtId="0" fontId="179" fillId="4" borderId="14" xfId="0" applyFont="1" applyFill="1" applyBorder="1" applyAlignment="1">
      <alignment horizontal="center"/>
    </xf>
    <xf numFmtId="0" fontId="178" fillId="0" borderId="0" xfId="0" applyFont="1" applyAlignment="1">
      <alignment horizontal="center"/>
    </xf>
    <xf numFmtId="0" fontId="179" fillId="4" borderId="18" xfId="0" applyFont="1" applyFill="1" applyBorder="1" applyAlignment="1">
      <alignment horizontal="center"/>
    </xf>
    <xf numFmtId="0" fontId="178" fillId="5" borderId="12" xfId="0" applyFont="1" applyFill="1" applyBorder="1" applyAlignment="1">
      <alignment horizontal="left" indent="1"/>
    </xf>
    <xf numFmtId="187" fontId="181" fillId="3" borderId="12" xfId="0" applyNumberFormat="1" applyFont="1" applyFill="1" applyBorder="1"/>
    <xf numFmtId="187" fontId="169" fillId="3" borderId="12" xfId="0" applyNumberFormat="1" applyFont="1" applyFill="1" applyBorder="1"/>
    <xf numFmtId="187" fontId="169" fillId="3" borderId="12" xfId="0" applyNumberFormat="1" applyFont="1" applyFill="1" applyBorder="1" applyAlignment="1">
      <alignment horizontal="right"/>
    </xf>
    <xf numFmtId="187" fontId="169" fillId="3" borderId="9" xfId="0" applyNumberFormat="1" applyFont="1" applyFill="1" applyBorder="1"/>
    <xf numFmtId="187" fontId="182" fillId="3" borderId="12" xfId="0" applyNumberFormat="1" applyFont="1" applyFill="1" applyBorder="1" applyAlignment="1">
      <alignment horizontal="right"/>
    </xf>
    <xf numFmtId="185" fontId="183" fillId="0" borderId="12" xfId="0" applyNumberFormat="1" applyFont="1" applyBorder="1"/>
    <xf numFmtId="10" fontId="183" fillId="2" borderId="12" xfId="2" applyNumberFormat="1" applyFont="1" applyFill="1" applyBorder="1"/>
    <xf numFmtId="186" fontId="169" fillId="0" borderId="12" xfId="0" applyNumberFormat="1" applyFont="1" applyBorder="1" applyAlignment="1">
      <alignment horizontal="center"/>
    </xf>
    <xf numFmtId="186" fontId="169" fillId="2" borderId="12" xfId="0" applyNumberFormat="1" applyFont="1" applyFill="1" applyBorder="1"/>
    <xf numFmtId="6" fontId="169" fillId="0" borderId="12" xfId="4" applyFont="1" applyBorder="1" applyAlignment="1">
      <alignment horizontal="right"/>
    </xf>
    <xf numFmtId="189" fontId="169" fillId="0" borderId="9" xfId="4" applyNumberFormat="1" applyFont="1" applyFill="1" applyBorder="1" applyAlignment="1"/>
    <xf numFmtId="189" fontId="169" fillId="0" borderId="12" xfId="4" applyNumberFormat="1" applyFont="1" applyFill="1" applyBorder="1" applyAlignment="1"/>
    <xf numFmtId="0" fontId="169" fillId="2" borderId="12" xfId="0" applyFont="1" applyFill="1" applyBorder="1"/>
    <xf numFmtId="0" fontId="169" fillId="2" borderId="12" xfId="0" applyFont="1" applyFill="1" applyBorder="1" applyAlignment="1">
      <alignment horizontal="center"/>
    </xf>
    <xf numFmtId="0" fontId="169" fillId="0" borderId="12" xfId="0" applyFont="1" applyBorder="1"/>
    <xf numFmtId="0" fontId="169" fillId="0" borderId="12" xfId="0" applyFont="1" applyBorder="1" applyAlignment="1">
      <alignment horizontal="center"/>
    </xf>
    <xf numFmtId="188" fontId="169" fillId="0" borderId="9" xfId="0" applyNumberFormat="1" applyFont="1" applyBorder="1"/>
    <xf numFmtId="193" fontId="182" fillId="2" borderId="12" xfId="0" applyNumberFormat="1" applyFont="1" applyFill="1" applyBorder="1" applyAlignment="1">
      <alignment horizontal="right"/>
    </xf>
    <xf numFmtId="0" fontId="170" fillId="0" borderId="12" xfId="0" applyFont="1" applyBorder="1" applyAlignment="1">
      <alignment horizontal="center"/>
    </xf>
    <xf numFmtId="0" fontId="178" fillId="2" borderId="0" xfId="0" applyFont="1" applyFill="1" applyAlignment="1">
      <alignment horizontal="left" indent="1"/>
    </xf>
    <xf numFmtId="0" fontId="178" fillId="2" borderId="0" xfId="0" applyFont="1" applyFill="1"/>
    <xf numFmtId="0" fontId="169" fillId="2" borderId="0" xfId="0" applyFont="1" applyFill="1" applyAlignment="1">
      <alignment horizontal="center"/>
    </xf>
    <xf numFmtId="188" fontId="169" fillId="2" borderId="0" xfId="0" applyNumberFormat="1" applyFont="1" applyFill="1"/>
    <xf numFmtId="0" fontId="178" fillId="5" borderId="12" xfId="0" applyFont="1" applyFill="1" applyBorder="1" applyAlignment="1">
      <alignment horizontal="center"/>
    </xf>
    <xf numFmtId="0" fontId="178" fillId="5" borderId="12" xfId="0" applyFont="1" applyFill="1" applyBorder="1" applyAlignment="1">
      <alignment horizontal="center" wrapText="1"/>
    </xf>
    <xf numFmtId="187" fontId="169" fillId="3" borderId="12" xfId="0" applyNumberFormat="1" applyFont="1" applyFill="1" applyBorder="1" applyAlignment="1">
      <alignment horizontal="center"/>
    </xf>
    <xf numFmtId="20" fontId="169" fillId="0" borderId="0" xfId="0" applyNumberFormat="1" applyFont="1"/>
    <xf numFmtId="0" fontId="169" fillId="3" borderId="12" xfId="0" applyFont="1" applyFill="1" applyBorder="1"/>
    <xf numFmtId="186" fontId="183" fillId="2" borderId="12" xfId="0" applyNumberFormat="1" applyFont="1" applyFill="1" applyBorder="1"/>
    <xf numFmtId="189" fontId="169" fillId="0" borderId="12" xfId="4" applyNumberFormat="1" applyFont="1" applyBorder="1" applyAlignment="1">
      <alignment horizontal="center"/>
    </xf>
    <xf numFmtId="190" fontId="169" fillId="0" borderId="29" xfId="4" applyNumberFormat="1" applyFont="1" applyBorder="1" applyAlignment="1">
      <alignment horizontal="center"/>
    </xf>
    <xf numFmtId="190" fontId="169" fillId="0" borderId="29" xfId="4" applyNumberFormat="1" applyFont="1" applyFill="1" applyBorder="1" applyAlignment="1">
      <alignment horizontal="center"/>
    </xf>
    <xf numFmtId="0" fontId="182" fillId="2" borderId="12" xfId="0" applyFont="1" applyFill="1" applyBorder="1"/>
    <xf numFmtId="0" fontId="184" fillId="0" borderId="12" xfId="0" applyFont="1" applyBorder="1" applyAlignment="1">
      <alignment horizontal="center"/>
    </xf>
    <xf numFmtId="0" fontId="178" fillId="5" borderId="9" xfId="0" applyFont="1" applyFill="1" applyBorder="1" applyAlignment="1">
      <alignment horizontal="center"/>
    </xf>
    <xf numFmtId="189" fontId="169" fillId="0" borderId="12" xfId="4" applyNumberFormat="1" applyFont="1" applyBorder="1"/>
    <xf numFmtId="190" fontId="169" fillId="0" borderId="29" xfId="4" applyNumberFormat="1" applyFont="1" applyBorder="1"/>
    <xf numFmtId="0" fontId="185" fillId="2" borderId="0" xfId="0" applyFont="1" applyFill="1"/>
    <xf numFmtId="0" fontId="179" fillId="4" borderId="0" xfId="0" applyFont="1" applyFill="1" applyAlignment="1">
      <alignment horizontal="center"/>
    </xf>
    <xf numFmtId="186" fontId="81" fillId="0" borderId="12" xfId="0" applyNumberFormat="1" applyFont="1" applyBorder="1"/>
    <xf numFmtId="186" fontId="169" fillId="0" borderId="12" xfId="0" applyNumberFormat="1" applyFont="1" applyBorder="1"/>
    <xf numFmtId="189" fontId="169" fillId="0" borderId="12" xfId="4" applyNumberFormat="1" applyFont="1" applyFill="1" applyBorder="1" applyAlignment="1">
      <alignment horizontal="right"/>
    </xf>
    <xf numFmtId="0" fontId="169" fillId="0" borderId="12" xfId="0" applyFont="1" applyBorder="1" applyAlignment="1">
      <alignment shrinkToFit="1"/>
    </xf>
    <xf numFmtId="0" fontId="182" fillId="0" borderId="12" xfId="0" applyFont="1" applyBorder="1"/>
    <xf numFmtId="0" fontId="183" fillId="2" borderId="0" xfId="0" applyFont="1" applyFill="1"/>
    <xf numFmtId="0" fontId="187" fillId="2" borderId="0" xfId="7" applyFont="1" applyFill="1" applyAlignment="1">
      <alignment horizontal="center" vertical="center"/>
    </xf>
    <xf numFmtId="0" fontId="188" fillId="2" borderId="0" xfId="6" applyFont="1" applyFill="1" applyAlignment="1">
      <alignment horizontal="right" vertical="center"/>
    </xf>
    <xf numFmtId="49" fontId="189" fillId="0" borderId="0" xfId="3" applyNumberFormat="1" applyFont="1" applyBorder="1" applyAlignment="1" applyProtection="1">
      <alignment horizontal="right" vertical="center"/>
    </xf>
    <xf numFmtId="181" fontId="170" fillId="2" borderId="0" xfId="6" applyNumberFormat="1" applyFont="1" applyFill="1" applyAlignment="1">
      <alignment vertical="center"/>
    </xf>
    <xf numFmtId="182" fontId="170" fillId="2" borderId="0" xfId="6" applyNumberFormat="1" applyFont="1" applyFill="1" applyAlignment="1">
      <alignment horizontal="right" vertical="center"/>
    </xf>
    <xf numFmtId="182" fontId="170" fillId="2" borderId="7" xfId="6" applyNumberFormat="1" applyFont="1" applyFill="1" applyBorder="1" applyAlignment="1">
      <alignment horizontal="right" vertical="center"/>
    </xf>
    <xf numFmtId="0" fontId="169" fillId="2" borderId="7" xfId="0" applyFont="1" applyFill="1" applyBorder="1"/>
    <xf numFmtId="0" fontId="173" fillId="3" borderId="20" xfId="0" applyFont="1" applyFill="1" applyBorder="1" applyAlignment="1">
      <alignment horizontal="left" vertical="center" indent="1"/>
    </xf>
    <xf numFmtId="0" fontId="178" fillId="2" borderId="0" xfId="0" applyFont="1" applyFill="1" applyAlignment="1">
      <alignment horizontal="center" vertical="center"/>
    </xf>
    <xf numFmtId="0" fontId="178" fillId="0" borderId="0" xfId="0" applyFont="1" applyAlignment="1">
      <alignment horizontal="center" vertical="center"/>
    </xf>
    <xf numFmtId="0" fontId="173" fillId="3" borderId="26" xfId="0" applyFont="1" applyFill="1" applyBorder="1" applyAlignment="1">
      <alignment horizontal="left" vertical="center" indent="1"/>
    </xf>
    <xf numFmtId="0" fontId="169" fillId="0" borderId="0" xfId="0" applyFont="1" applyAlignment="1">
      <alignment horizontal="center"/>
    </xf>
    <xf numFmtId="0" fontId="170" fillId="150" borderId="26" xfId="0" applyFont="1" applyFill="1" applyBorder="1" applyAlignment="1">
      <alignment horizontal="distributed" vertical="center" shrinkToFit="1"/>
    </xf>
    <xf numFmtId="0" fontId="170" fillId="0" borderId="20" xfId="0" applyFont="1" applyBorder="1" applyAlignment="1">
      <alignment horizontal="center" vertical="center" shrinkToFit="1"/>
    </xf>
    <xf numFmtId="0" fontId="170" fillId="0" borderId="91" xfId="0" applyFont="1" applyBorder="1" applyAlignment="1">
      <alignment vertical="center" shrinkToFit="1"/>
    </xf>
    <xf numFmtId="0" fontId="190" fillId="0" borderId="91" xfId="0" applyFont="1" applyBorder="1" applyAlignment="1">
      <alignment vertical="center" shrinkToFit="1"/>
    </xf>
    <xf numFmtId="0" fontId="170" fillId="0" borderId="90" xfId="0" applyFont="1" applyBorder="1" applyAlignment="1">
      <alignment horizontal="center" vertical="center" shrinkToFit="1"/>
    </xf>
    <xf numFmtId="0" fontId="170" fillId="0" borderId="89" xfId="0" applyFont="1" applyBorder="1" applyAlignment="1">
      <alignment vertical="center" shrinkToFit="1"/>
    </xf>
    <xf numFmtId="0" fontId="176" fillId="0" borderId="29" xfId="0" applyFont="1" applyBorder="1" applyAlignment="1">
      <alignment horizontal="center" vertical="center" shrinkToFit="1"/>
    </xf>
    <xf numFmtId="0" fontId="170" fillId="0" borderId="29" xfId="0" applyFont="1" applyBorder="1" applyAlignment="1">
      <alignment vertical="center" shrinkToFit="1"/>
    </xf>
    <xf numFmtId="0" fontId="190" fillId="0" borderId="29" xfId="0" applyFont="1" applyBorder="1" applyAlignment="1">
      <alignment vertical="center" shrinkToFit="1"/>
    </xf>
    <xf numFmtId="0" fontId="170" fillId="0" borderId="6" xfId="0" applyFont="1" applyBorder="1" applyAlignment="1">
      <alignment horizontal="center" vertical="center" shrinkToFit="1"/>
    </xf>
    <xf numFmtId="0" fontId="170" fillId="0" borderId="88" xfId="0" applyFont="1" applyBorder="1" applyAlignment="1">
      <alignment vertical="center" shrinkToFit="1"/>
    </xf>
    <xf numFmtId="0" fontId="191" fillId="10" borderId="20" xfId="0" applyFont="1" applyFill="1" applyBorder="1" applyAlignment="1">
      <alignment horizontal="center" vertical="center" shrinkToFit="1"/>
    </xf>
    <xf numFmtId="0" fontId="170" fillId="2" borderId="91" xfId="0" applyFont="1" applyFill="1" applyBorder="1" applyAlignment="1">
      <alignment vertical="center" wrapText="1" shrinkToFit="1"/>
    </xf>
    <xf numFmtId="0" fontId="170" fillId="2" borderId="91" xfId="0" applyFont="1" applyFill="1" applyBorder="1" applyAlignment="1">
      <alignment vertical="center" shrinkToFit="1"/>
    </xf>
    <xf numFmtId="0" fontId="170" fillId="2" borderId="90" xfId="0" applyFont="1" applyFill="1" applyBorder="1" applyAlignment="1">
      <alignment horizontal="center" vertical="center" shrinkToFit="1"/>
    </xf>
    <xf numFmtId="0" fontId="170" fillId="2" borderId="89" xfId="0" applyFont="1" applyFill="1" applyBorder="1" applyAlignment="1">
      <alignment vertical="center" shrinkToFit="1"/>
    </xf>
    <xf numFmtId="0" fontId="169" fillId="150" borderId="29" xfId="0" applyFont="1" applyFill="1" applyBorder="1" applyAlignment="1">
      <alignment vertical="center" shrinkToFit="1"/>
    </xf>
    <xf numFmtId="0" fontId="170" fillId="2" borderId="29" xfId="0" applyFont="1" applyFill="1" applyBorder="1" applyAlignment="1">
      <alignment horizontal="center" vertical="center" shrinkToFit="1"/>
    </xf>
    <xf numFmtId="0" fontId="170" fillId="2" borderId="29" xfId="0" applyFont="1" applyFill="1" applyBorder="1" applyAlignment="1">
      <alignment vertical="center" wrapText="1" shrinkToFit="1"/>
    </xf>
    <xf numFmtId="0" fontId="170" fillId="2" borderId="29" xfId="0" applyFont="1" applyFill="1" applyBorder="1" applyAlignment="1">
      <alignment vertical="center" shrinkToFit="1"/>
    </xf>
    <xf numFmtId="0" fontId="170" fillId="2" borderId="6" xfId="0" applyFont="1" applyFill="1" applyBorder="1" applyAlignment="1">
      <alignment horizontal="center" vertical="center" shrinkToFit="1"/>
    </xf>
    <xf numFmtId="0" fontId="170" fillId="2" borderId="88" xfId="0" applyFont="1" applyFill="1" applyBorder="1" applyAlignment="1">
      <alignment vertical="center" shrinkToFit="1"/>
    </xf>
    <xf numFmtId="0" fontId="170" fillId="150" borderId="26" xfId="0" applyFont="1" applyFill="1" applyBorder="1" applyAlignment="1">
      <alignment horizontal="distributed" vertical="center" justifyLastLine="1" shrinkToFit="1"/>
    </xf>
    <xf numFmtId="0" fontId="170" fillId="0" borderId="26" xfId="0" applyFont="1" applyBorder="1" applyAlignment="1">
      <alignment vertical="center" shrinkToFit="1"/>
    </xf>
    <xf numFmtId="0" fontId="170" fillId="0" borderId="18" xfId="0" applyFont="1" applyBorder="1" applyAlignment="1">
      <alignment horizontal="center" vertical="center" shrinkToFit="1"/>
    </xf>
    <xf numFmtId="0" fontId="170" fillId="0" borderId="92" xfId="0" applyFont="1" applyBorder="1" applyAlignment="1">
      <alignment vertical="center" shrinkToFit="1"/>
    </xf>
    <xf numFmtId="0" fontId="170" fillId="150" borderId="29" xfId="0" applyFont="1" applyFill="1" applyBorder="1" applyAlignment="1">
      <alignment horizontal="distributed" vertical="center" shrinkToFit="1"/>
    </xf>
    <xf numFmtId="0" fontId="175" fillId="2" borderId="20" xfId="0" applyFont="1" applyFill="1" applyBorder="1" applyAlignment="1">
      <alignment horizontal="center" vertical="center" shrinkToFit="1"/>
    </xf>
    <xf numFmtId="0" fontId="191" fillId="9" borderId="20" xfId="0" applyFont="1" applyFill="1" applyBorder="1" applyAlignment="1">
      <alignment horizontal="center" vertical="center" shrinkToFit="1"/>
    </xf>
    <xf numFmtId="0" fontId="170" fillId="2" borderId="26" xfId="0" applyFont="1" applyFill="1" applyBorder="1" applyAlignment="1">
      <alignment vertical="center" shrinkToFit="1"/>
    </xf>
    <xf numFmtId="0" fontId="170" fillId="2" borderId="18" xfId="0" applyFont="1" applyFill="1" applyBorder="1" applyAlignment="1">
      <alignment horizontal="center" vertical="center" shrinkToFit="1"/>
    </xf>
    <xf numFmtId="0" fontId="170" fillId="2" borderId="13" xfId="0" applyFont="1" applyFill="1" applyBorder="1" applyAlignment="1">
      <alignment horizontal="distributed" vertical="center" shrinkToFit="1"/>
    </xf>
    <xf numFmtId="0" fontId="170" fillId="2" borderId="13" xfId="0" applyFont="1" applyFill="1" applyBorder="1" applyAlignment="1">
      <alignment vertical="center"/>
    </xf>
    <xf numFmtId="0" fontId="170" fillId="2" borderId="13" xfId="0" applyFont="1" applyFill="1" applyBorder="1" applyAlignment="1">
      <alignment vertical="center" shrinkToFit="1"/>
    </xf>
    <xf numFmtId="0" fontId="170" fillId="2" borderId="13" xfId="0" applyFont="1" applyFill="1" applyBorder="1" applyAlignment="1">
      <alignment horizontal="center" vertical="center" shrinkToFit="1"/>
    </xf>
    <xf numFmtId="0" fontId="170" fillId="2" borderId="0" xfId="0" applyFont="1" applyFill="1" applyAlignment="1">
      <alignment horizontal="distributed" vertical="center" shrinkToFit="1"/>
    </xf>
    <xf numFmtId="0" fontId="170" fillId="2" borderId="0" xfId="0" applyFont="1" applyFill="1" applyAlignment="1">
      <alignment horizontal="center" vertical="center" shrinkToFit="1"/>
    </xf>
    <xf numFmtId="0" fontId="170" fillId="2" borderId="0" xfId="0" applyFont="1" applyFill="1" applyAlignment="1">
      <alignment vertical="center" shrinkToFit="1"/>
    </xf>
    <xf numFmtId="0" fontId="187" fillId="4" borderId="21" xfId="7" applyFont="1" applyFill="1" applyBorder="1" applyAlignment="1">
      <alignment horizontal="center" vertical="center"/>
    </xf>
    <xf numFmtId="0" fontId="170" fillId="2" borderId="0" xfId="0" applyFont="1" applyFill="1" applyAlignment="1">
      <alignment horizontal="left" vertical="center"/>
    </xf>
    <xf numFmtId="0" fontId="170" fillId="2" borderId="0" xfId="15" applyFont="1" applyFill="1" applyAlignment="1">
      <alignment horizontal="left" vertical="center"/>
    </xf>
    <xf numFmtId="0" fontId="192" fillId="2" borderId="0" xfId="6" applyFont="1" applyFill="1" applyAlignment="1">
      <alignment horizontal="left" vertical="center"/>
    </xf>
    <xf numFmtId="0" fontId="170" fillId="2" borderId="0" xfId="15" applyFont="1" applyFill="1" applyAlignment="1">
      <alignment horizontal="center" vertical="center"/>
    </xf>
    <xf numFmtId="0" fontId="170" fillId="2" borderId="0" xfId="15" applyFont="1" applyFill="1" applyAlignment="1">
      <alignment horizontal="right" vertical="center"/>
    </xf>
    <xf numFmtId="181" fontId="170" fillId="2" borderId="0" xfId="6" applyNumberFormat="1" applyFont="1" applyFill="1" applyAlignment="1">
      <alignment horizontal="right" vertical="center"/>
    </xf>
    <xf numFmtId="0" fontId="192" fillId="2" borderId="0" xfId="6" applyFont="1" applyFill="1" applyAlignment="1">
      <alignment horizontal="center" vertical="center"/>
    </xf>
    <xf numFmtId="0" fontId="170" fillId="2" borderId="0" xfId="6" applyFont="1" applyFill="1" applyAlignment="1">
      <alignment horizontal="left" vertical="center"/>
    </xf>
    <xf numFmtId="0" fontId="170" fillId="3" borderId="14" xfId="6" applyFont="1" applyFill="1" applyBorder="1" applyAlignment="1">
      <alignment horizontal="center" vertical="center"/>
    </xf>
    <xf numFmtId="0" fontId="170" fillId="3" borderId="20" xfId="6" applyFont="1" applyFill="1" applyBorder="1" applyAlignment="1">
      <alignment horizontal="center" vertical="center"/>
    </xf>
    <xf numFmtId="0" fontId="170" fillId="3" borderId="24" xfId="6" applyFont="1" applyFill="1" applyBorder="1" applyAlignment="1">
      <alignment horizontal="left" vertical="center"/>
    </xf>
    <xf numFmtId="0" fontId="164" fillId="3" borderId="22" xfId="6" applyFont="1" applyFill="1" applyBorder="1" applyAlignment="1">
      <alignment horizontal="center" vertical="center"/>
    </xf>
    <xf numFmtId="0" fontId="170" fillId="3" borderId="24" xfId="6" applyFont="1" applyFill="1" applyBorder="1" applyAlignment="1">
      <alignment horizontal="center" vertical="center"/>
    </xf>
    <xf numFmtId="0" fontId="170" fillId="3" borderId="23" xfId="6" applyFont="1" applyFill="1" applyBorder="1" applyAlignment="1">
      <alignment horizontal="center" vertical="center"/>
    </xf>
    <xf numFmtId="0" fontId="170" fillId="3" borderId="25" xfId="6" applyFont="1" applyFill="1" applyBorder="1" applyAlignment="1">
      <alignment horizontal="center" vertical="center"/>
    </xf>
    <xf numFmtId="0" fontId="190" fillId="2" borderId="0" xfId="6" applyFont="1" applyFill="1" applyAlignment="1">
      <alignment horizontal="left" vertical="center"/>
    </xf>
    <xf numFmtId="184" fontId="190" fillId="2" borderId="0" xfId="0" applyNumberFormat="1" applyFont="1" applyFill="1" applyAlignment="1">
      <alignment horizontal="right" vertical="center" indent="3"/>
    </xf>
    <xf numFmtId="0" fontId="170" fillId="0" borderId="12" xfId="0" applyFont="1" applyBorder="1" applyAlignment="1">
      <alignment horizontal="left" vertical="center"/>
    </xf>
    <xf numFmtId="0" fontId="184" fillId="0" borderId="85" xfId="0" applyFont="1" applyBorder="1" applyAlignment="1">
      <alignment horizontal="center" vertical="center"/>
    </xf>
    <xf numFmtId="177" fontId="170" fillId="0" borderId="31" xfId="0" applyNumberFormat="1" applyFont="1" applyBorder="1" applyAlignment="1">
      <alignment horizontal="right" vertical="center"/>
    </xf>
    <xf numFmtId="218" fontId="184" fillId="0" borderId="32" xfId="0" applyNumberFormat="1" applyFont="1" applyBorder="1" applyAlignment="1">
      <alignment horizontal="center" vertical="center"/>
    </xf>
    <xf numFmtId="177" fontId="170" fillId="0" borderId="0" xfId="0" applyNumberFormat="1" applyFont="1" applyAlignment="1">
      <alignment horizontal="center" vertical="center"/>
    </xf>
    <xf numFmtId="177" fontId="170" fillId="0" borderId="31" xfId="0" applyNumberFormat="1" applyFont="1" applyBorder="1" applyAlignment="1">
      <alignment horizontal="center" vertical="center"/>
    </xf>
    <xf numFmtId="177" fontId="170" fillId="0" borderId="19" xfId="0" applyNumberFormat="1" applyFont="1" applyBorder="1" applyAlignment="1">
      <alignment horizontal="center" vertical="center"/>
    </xf>
    <xf numFmtId="176" fontId="170" fillId="0" borderId="15" xfId="0" applyNumberFormat="1" applyFont="1" applyBorder="1" applyAlignment="1">
      <alignment horizontal="center" vertical="center"/>
    </xf>
    <xf numFmtId="177" fontId="170" fillId="2" borderId="9" xfId="0" applyNumberFormat="1" applyFont="1" applyFill="1" applyBorder="1" applyAlignment="1">
      <alignment horizontal="right" vertical="center"/>
    </xf>
    <xf numFmtId="218" fontId="184" fillId="0" borderId="10" xfId="0" applyNumberFormat="1" applyFont="1" applyBorder="1" applyAlignment="1">
      <alignment horizontal="center" vertical="center"/>
    </xf>
    <xf numFmtId="177" fontId="170" fillId="2" borderId="10" xfId="0" applyNumberFormat="1" applyFont="1" applyFill="1" applyBorder="1" applyAlignment="1">
      <alignment horizontal="center" vertical="center"/>
    </xf>
    <xf numFmtId="177" fontId="170" fillId="2" borderId="9" xfId="0" applyNumberFormat="1" applyFont="1" applyFill="1" applyBorder="1" applyAlignment="1">
      <alignment horizontal="center" vertical="center"/>
    </xf>
    <xf numFmtId="177" fontId="170" fillId="2" borderId="11" xfId="0" applyNumberFormat="1" applyFont="1" applyFill="1" applyBorder="1" applyAlignment="1">
      <alignment horizontal="center" vertical="center"/>
    </xf>
    <xf numFmtId="176" fontId="170" fillId="2" borderId="11" xfId="0" applyNumberFormat="1" applyFont="1" applyFill="1" applyBorder="1" applyAlignment="1">
      <alignment horizontal="center" vertical="center"/>
    </xf>
    <xf numFmtId="0" fontId="169" fillId="2" borderId="0" xfId="0" applyFont="1" applyFill="1" applyAlignment="1">
      <alignment vertical="center"/>
    </xf>
    <xf numFmtId="0" fontId="184" fillId="11" borderId="12" xfId="0" applyFont="1" applyFill="1" applyBorder="1" applyAlignment="1">
      <alignment horizontal="center" vertical="center"/>
    </xf>
    <xf numFmtId="0" fontId="170" fillId="2" borderId="0" xfId="7" applyFont="1" applyFill="1" applyAlignment="1">
      <alignment horizontal="left" vertical="center"/>
    </xf>
    <xf numFmtId="176" fontId="193" fillId="8" borderId="0" xfId="0" applyNumberFormat="1" applyFont="1" applyFill="1" applyAlignment="1">
      <alignment horizontal="right" vertical="center"/>
    </xf>
    <xf numFmtId="176" fontId="193" fillId="8" borderId="0" xfId="0" applyNumberFormat="1" applyFont="1" applyFill="1" applyAlignment="1">
      <alignment vertical="center"/>
    </xf>
    <xf numFmtId="176" fontId="193" fillId="8" borderId="0" xfId="0" applyNumberFormat="1" applyFont="1" applyFill="1" applyAlignment="1">
      <alignment horizontal="left" vertical="center"/>
    </xf>
    <xf numFmtId="176" fontId="193" fillId="2" borderId="0" xfId="0" applyNumberFormat="1" applyFont="1" applyFill="1" applyAlignment="1">
      <alignment horizontal="right" vertical="center"/>
    </xf>
    <xf numFmtId="177" fontId="193" fillId="8" borderId="0" xfId="0" applyNumberFormat="1" applyFont="1" applyFill="1" applyAlignment="1">
      <alignment horizontal="center" vertical="center"/>
    </xf>
    <xf numFmtId="176" fontId="193" fillId="8" borderId="0" xfId="0" applyNumberFormat="1" applyFont="1" applyFill="1" applyAlignment="1">
      <alignment horizontal="center" vertical="center"/>
    </xf>
    <xf numFmtId="184" fontId="190" fillId="2" borderId="0" xfId="16" applyNumberFormat="1" applyFont="1" applyFill="1" applyAlignment="1">
      <alignment horizontal="left" vertical="center"/>
    </xf>
    <xf numFmtId="0" fontId="170" fillId="2" borderId="0" xfId="13" applyFont="1" applyFill="1" applyAlignment="1">
      <alignment horizontal="left" vertical="center"/>
    </xf>
    <xf numFmtId="176" fontId="170" fillId="2" borderId="0" xfId="7" applyNumberFormat="1" applyFont="1" applyFill="1" applyAlignment="1">
      <alignment horizontal="left" vertical="center"/>
    </xf>
    <xf numFmtId="176" fontId="193" fillId="0" borderId="0" xfId="0" applyNumberFormat="1" applyFont="1" applyAlignment="1">
      <alignment vertical="center"/>
    </xf>
    <xf numFmtId="176" fontId="193" fillId="0" borderId="0" xfId="0" applyNumberFormat="1" applyFont="1" applyAlignment="1">
      <alignment horizontal="center" vertical="center"/>
    </xf>
    <xf numFmtId="177" fontId="193" fillId="8" borderId="0" xfId="0" applyNumberFormat="1" applyFont="1" applyFill="1" applyAlignment="1">
      <alignment horizontal="left" vertical="center"/>
    </xf>
    <xf numFmtId="0" fontId="170" fillId="8" borderId="0" xfId="13" applyFont="1" applyFill="1" applyAlignment="1">
      <alignment horizontal="left" vertical="center"/>
    </xf>
    <xf numFmtId="0" fontId="183" fillId="0" borderId="0" xfId="0" applyFont="1" applyAlignment="1">
      <alignment vertical="center"/>
    </xf>
    <xf numFmtId="0" fontId="170" fillId="2" borderId="0" xfId="8" applyFont="1" applyFill="1" applyAlignment="1">
      <alignment horizontal="right" vertical="center"/>
    </xf>
    <xf numFmtId="0" fontId="170" fillId="2" borderId="0" xfId="8" applyFont="1" applyFill="1" applyAlignment="1">
      <alignment horizontal="left" vertical="center"/>
    </xf>
    <xf numFmtId="0" fontId="194" fillId="2" borderId="0" xfId="6" applyFont="1" applyFill="1" applyAlignment="1">
      <alignment horizontal="left" vertical="center"/>
    </xf>
    <xf numFmtId="0" fontId="170" fillId="2" borderId="0" xfId="6" applyFont="1" applyFill="1" applyAlignment="1">
      <alignment horizontal="right" vertical="center"/>
    </xf>
    <xf numFmtId="0" fontId="169" fillId="2" borderId="0" xfId="0" applyFont="1" applyFill="1" applyAlignment="1">
      <alignment horizontal="right" vertical="center"/>
    </xf>
    <xf numFmtId="0" fontId="170" fillId="2" borderId="0" xfId="6" applyFont="1" applyFill="1" applyAlignment="1">
      <alignment horizontal="center" vertical="center"/>
    </xf>
    <xf numFmtId="184" fontId="190" fillId="2" borderId="0" xfId="0" applyNumberFormat="1" applyFont="1" applyFill="1" applyAlignment="1">
      <alignment horizontal="right" vertical="center"/>
    </xf>
    <xf numFmtId="0" fontId="170" fillId="0" borderId="12" xfId="0" applyFont="1" applyBorder="1" applyAlignment="1">
      <alignment horizontal="left"/>
    </xf>
    <xf numFmtId="49" fontId="170" fillId="0" borderId="12" xfId="13517" quotePrefix="1" applyNumberFormat="1" applyFont="1" applyBorder="1" applyAlignment="1">
      <alignment horizontal="center" vertical="center"/>
    </xf>
    <xf numFmtId="176" fontId="170" fillId="0" borderId="9" xfId="0" applyNumberFormat="1" applyFont="1" applyBorder="1" applyProtection="1">
      <protection locked="0"/>
    </xf>
    <xf numFmtId="176" fontId="170" fillId="0" borderId="10" xfId="0" applyNumberFormat="1" applyFont="1" applyBorder="1" applyAlignment="1" applyProtection="1">
      <alignment horizontal="center"/>
      <protection locked="0"/>
    </xf>
    <xf numFmtId="177" fontId="170" fillId="0" borderId="8" xfId="0" applyNumberFormat="1" applyFont="1" applyBorder="1" applyAlignment="1">
      <alignment horizontal="left" vertical="center"/>
    </xf>
    <xf numFmtId="176" fontId="170" fillId="0" borderId="11" xfId="0" applyNumberFormat="1" applyFont="1" applyBorder="1" applyProtection="1">
      <protection locked="0"/>
    </xf>
    <xf numFmtId="176" fontId="170" fillId="0" borderId="9" xfId="0" applyNumberFormat="1" applyFont="1" applyBorder="1" applyAlignment="1">
      <alignment horizontal="center"/>
    </xf>
    <xf numFmtId="176" fontId="170" fillId="0" borderId="10" xfId="0" applyNumberFormat="1" applyFont="1" applyBorder="1" applyAlignment="1">
      <alignment horizontal="center"/>
    </xf>
    <xf numFmtId="176" fontId="170" fillId="0" borderId="11" xfId="0" applyNumberFormat="1" applyFont="1" applyBorder="1" applyAlignment="1">
      <alignment horizontal="center"/>
    </xf>
    <xf numFmtId="219" fontId="175" fillId="0" borderId="12" xfId="13517" quotePrefix="1" applyNumberFormat="1" applyFont="1" applyBorder="1" applyAlignment="1">
      <alignment horizontal="center" vertical="center"/>
    </xf>
    <xf numFmtId="0" fontId="170" fillId="0" borderId="0" xfId="8" applyFont="1" applyAlignment="1">
      <alignment horizontal="left" vertical="center"/>
    </xf>
    <xf numFmtId="0" fontId="190" fillId="2" borderId="0" xfId="0" applyFont="1" applyFill="1" applyAlignment="1">
      <alignment horizontal="left" vertical="center"/>
    </xf>
    <xf numFmtId="49" fontId="170" fillId="2" borderId="0" xfId="12" applyNumberFormat="1" applyFont="1" applyFill="1" applyAlignment="1">
      <alignment horizontal="center" vertical="center"/>
    </xf>
    <xf numFmtId="0" fontId="170" fillId="2" borderId="0" xfId="12" applyFont="1" applyFill="1" applyAlignment="1">
      <alignment horizontal="left" vertical="center"/>
    </xf>
    <xf numFmtId="0" fontId="170" fillId="2" borderId="0" xfId="12" applyFont="1" applyFill="1" applyAlignment="1">
      <alignment horizontal="right" vertical="center"/>
    </xf>
    <xf numFmtId="0" fontId="190" fillId="2" borderId="0" xfId="0" applyFont="1" applyFill="1" applyAlignment="1">
      <alignment horizontal="center" vertical="center"/>
    </xf>
    <xf numFmtId="0" fontId="169" fillId="3" borderId="20" xfId="12" applyFont="1" applyFill="1" applyBorder="1" applyAlignment="1">
      <alignment horizontal="center" vertical="center"/>
    </xf>
    <xf numFmtId="49" fontId="169" fillId="3" borderId="13" xfId="12" applyNumberFormat="1" applyFont="1" applyFill="1" applyBorder="1" applyAlignment="1">
      <alignment horizontal="center" vertical="center"/>
    </xf>
    <xf numFmtId="0" fontId="169" fillId="0" borderId="0" xfId="12" applyFont="1" applyAlignment="1">
      <alignment horizontal="left" vertical="center"/>
    </xf>
    <xf numFmtId="0" fontId="169" fillId="3" borderId="22" xfId="12" applyFont="1" applyFill="1" applyBorder="1" applyAlignment="1">
      <alignment horizontal="left" vertical="center"/>
    </xf>
    <xf numFmtId="49" fontId="164" fillId="3" borderId="23" xfId="13" applyNumberFormat="1" applyFont="1" applyFill="1" applyBorder="1" applyAlignment="1">
      <alignment horizontal="center" vertical="center"/>
    </xf>
    <xf numFmtId="184" fontId="190" fillId="0" borderId="0" xfId="16" applyNumberFormat="1" applyFont="1" applyAlignment="1">
      <alignment horizontal="left" vertical="center"/>
    </xf>
    <xf numFmtId="49" fontId="170" fillId="11" borderId="31" xfId="0" applyNumberFormat="1" applyFont="1" applyFill="1" applyBorder="1" applyAlignment="1">
      <alignment horizontal="center" vertical="center"/>
    </xf>
    <xf numFmtId="176" fontId="195" fillId="11" borderId="0" xfId="0" applyNumberFormat="1" applyFont="1" applyFill="1" applyAlignment="1">
      <alignment horizontal="right" vertical="center"/>
    </xf>
    <xf numFmtId="176" fontId="195" fillId="11" borderId="0" xfId="0" applyNumberFormat="1" applyFont="1" applyFill="1" applyAlignment="1">
      <alignment horizontal="left" vertical="center"/>
    </xf>
    <xf numFmtId="176" fontId="195" fillId="11" borderId="18" xfId="0" applyNumberFormat="1" applyFont="1" applyFill="1" applyBorder="1" applyAlignment="1">
      <alignment horizontal="center" vertical="center"/>
    </xf>
    <xf numFmtId="176" fontId="195" fillId="11" borderId="0" xfId="0" applyNumberFormat="1" applyFont="1" applyFill="1" applyAlignment="1">
      <alignment horizontal="center" vertical="center"/>
    </xf>
    <xf numFmtId="177" fontId="195" fillId="11" borderId="19" xfId="0" applyNumberFormat="1" applyFont="1" applyFill="1" applyBorder="1" applyAlignment="1">
      <alignment horizontal="center" vertical="center"/>
    </xf>
    <xf numFmtId="177" fontId="195" fillId="11" borderId="6" xfId="0" applyNumberFormat="1" applyFont="1" applyFill="1" applyBorder="1" applyAlignment="1">
      <alignment horizontal="center" vertical="center"/>
    </xf>
    <xf numFmtId="176" fontId="195" fillId="11" borderId="10" xfId="0" applyNumberFormat="1" applyFont="1" applyFill="1" applyBorder="1" applyAlignment="1">
      <alignment horizontal="center" vertical="center"/>
    </xf>
    <xf numFmtId="177" fontId="195" fillId="11" borderId="8" xfId="0" applyNumberFormat="1" applyFont="1" applyFill="1" applyBorder="1" applyAlignment="1">
      <alignment horizontal="left" vertical="center"/>
    </xf>
    <xf numFmtId="176" fontId="195" fillId="11" borderId="6" xfId="0" applyNumberFormat="1" applyFont="1" applyFill="1" applyBorder="1" applyAlignment="1">
      <alignment horizontal="center" vertical="center"/>
    </xf>
    <xf numFmtId="176" fontId="195" fillId="11" borderId="7" xfId="0" applyNumberFormat="1" applyFont="1" applyFill="1" applyBorder="1" applyAlignment="1">
      <alignment horizontal="center" vertical="center"/>
    </xf>
    <xf numFmtId="176" fontId="195" fillId="11" borderId="7" xfId="0" applyNumberFormat="1" applyFont="1" applyFill="1" applyBorder="1" applyAlignment="1">
      <alignment horizontal="right" vertical="center"/>
    </xf>
    <xf numFmtId="176" fontId="195" fillId="11" borderId="8" xfId="0" applyNumberFormat="1" applyFont="1" applyFill="1" applyBorder="1" applyAlignment="1">
      <alignment horizontal="left" vertical="center"/>
    </xf>
    <xf numFmtId="177" fontId="195" fillId="11" borderId="8" xfId="0" applyNumberFormat="1" applyFont="1" applyFill="1" applyBorder="1" applyAlignment="1">
      <alignment horizontal="center" vertical="center"/>
    </xf>
    <xf numFmtId="176" fontId="195" fillId="11" borderId="11" xfId="0" applyNumberFormat="1" applyFont="1" applyFill="1" applyBorder="1" applyAlignment="1">
      <alignment horizontal="center" vertical="center"/>
    </xf>
    <xf numFmtId="0" fontId="195" fillId="2" borderId="0" xfId="12" applyFont="1" applyFill="1" applyAlignment="1">
      <alignment horizontal="left" vertical="center"/>
    </xf>
    <xf numFmtId="176" fontId="176" fillId="0" borderId="9" xfId="0" applyNumberFormat="1" applyFont="1" applyBorder="1" applyAlignment="1">
      <alignment horizontal="right" vertical="center"/>
    </xf>
    <xf numFmtId="176" fontId="176" fillId="0" borderId="10" xfId="0" applyNumberFormat="1" applyFont="1" applyBorder="1" applyAlignment="1">
      <alignment vertical="center"/>
    </xf>
    <xf numFmtId="176" fontId="176" fillId="0" borderId="11" xfId="0" applyNumberFormat="1" applyFont="1" applyBorder="1" applyAlignment="1">
      <alignment horizontal="left" vertical="center"/>
    </xf>
    <xf numFmtId="177" fontId="190" fillId="2" borderId="11" xfId="0" applyNumberFormat="1" applyFont="1" applyFill="1" applyBorder="1" applyAlignment="1">
      <alignment horizontal="center" vertical="center"/>
    </xf>
    <xf numFmtId="0" fontId="190" fillId="2" borderId="9" xfId="12" applyFont="1" applyFill="1" applyBorder="1" applyAlignment="1">
      <alignment horizontal="left" vertical="center"/>
    </xf>
    <xf numFmtId="0" fontId="190" fillId="2" borderId="10" xfId="12" applyFont="1" applyFill="1" applyBorder="1" applyAlignment="1">
      <alignment horizontal="left" vertical="center"/>
    </xf>
    <xf numFmtId="0" fontId="190" fillId="2" borderId="11" xfId="12" applyFont="1" applyFill="1" applyBorder="1" applyAlignment="1">
      <alignment horizontal="left" vertical="center"/>
    </xf>
    <xf numFmtId="0" fontId="190" fillId="2" borderId="9" xfId="12" applyFont="1" applyFill="1" applyBorder="1" applyAlignment="1">
      <alignment horizontal="center" vertical="center"/>
    </xf>
    <xf numFmtId="176" fontId="176" fillId="0" borderId="7" xfId="0" applyNumberFormat="1" applyFont="1" applyBorder="1" applyAlignment="1">
      <alignment horizontal="center" vertical="center"/>
    </xf>
    <xf numFmtId="0" fontId="190" fillId="2" borderId="11" xfId="12" applyFont="1" applyFill="1" applyBorder="1" applyAlignment="1">
      <alignment horizontal="center" vertical="center"/>
    </xf>
    <xf numFmtId="177" fontId="190" fillId="2" borderId="6" xfId="0" applyNumberFormat="1" applyFont="1" applyFill="1" applyBorder="1" applyAlignment="1">
      <alignment horizontal="center" vertical="center"/>
    </xf>
    <xf numFmtId="176" fontId="190" fillId="2" borderId="11" xfId="0" applyNumberFormat="1" applyFont="1" applyFill="1" applyBorder="1" applyAlignment="1">
      <alignment horizontal="center" vertical="center"/>
    </xf>
    <xf numFmtId="49" fontId="170" fillId="2" borderId="12" xfId="0" applyNumberFormat="1" applyFont="1" applyFill="1" applyBorder="1" applyAlignment="1">
      <alignment vertical="center"/>
    </xf>
    <xf numFmtId="0" fontId="170" fillId="0" borderId="12" xfId="0" applyFont="1" applyBorder="1" applyAlignment="1">
      <alignment horizontal="center" vertical="center"/>
    </xf>
    <xf numFmtId="49" fontId="170" fillId="11" borderId="9" xfId="0" applyNumberFormat="1" applyFont="1" applyFill="1" applyBorder="1" applyAlignment="1">
      <alignment horizontal="center" vertical="center"/>
    </xf>
    <xf numFmtId="176" fontId="195" fillId="2" borderId="10" xfId="0" applyNumberFormat="1" applyFont="1" applyFill="1" applyBorder="1" applyAlignment="1">
      <alignment horizontal="right" vertical="center"/>
    </xf>
    <xf numFmtId="176" fontId="195" fillId="2" borderId="11" xfId="0" applyNumberFormat="1" applyFont="1" applyFill="1" applyBorder="1" applyAlignment="1">
      <alignment horizontal="left" vertical="center"/>
    </xf>
    <xf numFmtId="176" fontId="195" fillId="2" borderId="9" xfId="0" applyNumberFormat="1" applyFont="1" applyFill="1" applyBorder="1" applyAlignment="1">
      <alignment horizontal="center" vertical="center"/>
    </xf>
    <xf numFmtId="177" fontId="195" fillId="2" borderId="11" xfId="0" applyNumberFormat="1" applyFont="1" applyFill="1" applyBorder="1" applyAlignment="1">
      <alignment horizontal="center" vertical="center"/>
    </xf>
    <xf numFmtId="177" fontId="195" fillId="2" borderId="6" xfId="0" applyNumberFormat="1" applyFont="1" applyFill="1" applyBorder="1" applyAlignment="1">
      <alignment horizontal="center" vertical="center"/>
    </xf>
    <xf numFmtId="176" fontId="195" fillId="2" borderId="10" xfId="0" applyNumberFormat="1" applyFont="1" applyFill="1" applyBorder="1" applyAlignment="1">
      <alignment horizontal="center" vertical="center"/>
    </xf>
    <xf numFmtId="177" fontId="195" fillId="2" borderId="8" xfId="0" applyNumberFormat="1" applyFont="1" applyFill="1" applyBorder="1" applyAlignment="1">
      <alignment horizontal="left" vertical="center"/>
    </xf>
    <xf numFmtId="176" fontId="195" fillId="2" borderId="6" xfId="0" applyNumberFormat="1" applyFont="1" applyFill="1" applyBorder="1" applyAlignment="1">
      <alignment horizontal="center" vertical="center"/>
    </xf>
    <xf numFmtId="176" fontId="195" fillId="2" borderId="7" xfId="0" applyNumberFormat="1" applyFont="1" applyFill="1" applyBorder="1" applyAlignment="1">
      <alignment horizontal="center" vertical="center"/>
    </xf>
    <xf numFmtId="176" fontId="195" fillId="2" borderId="7" xfId="0" applyNumberFormat="1" applyFont="1" applyFill="1" applyBorder="1" applyAlignment="1">
      <alignment horizontal="right" vertical="center"/>
    </xf>
    <xf numFmtId="176" fontId="195" fillId="2" borderId="8" xfId="0" applyNumberFormat="1" applyFont="1" applyFill="1" applyBorder="1" applyAlignment="1">
      <alignment horizontal="left" vertical="center"/>
    </xf>
    <xf numFmtId="177" fontId="195" fillId="2" borderId="8" xfId="0" applyNumberFormat="1" applyFont="1" applyFill="1" applyBorder="1" applyAlignment="1">
      <alignment horizontal="center" vertical="center"/>
    </xf>
    <xf numFmtId="176" fontId="195" fillId="2" borderId="11" xfId="0" applyNumberFormat="1" applyFont="1" applyFill="1" applyBorder="1" applyAlignment="1">
      <alignment horizontal="center" vertical="center"/>
    </xf>
    <xf numFmtId="176" fontId="176" fillId="2" borderId="9" xfId="0" applyNumberFormat="1" applyFont="1" applyFill="1" applyBorder="1" applyAlignment="1">
      <alignment horizontal="right" vertical="center"/>
    </xf>
    <xf numFmtId="176" fontId="176" fillId="2" borderId="10" xfId="0" applyNumberFormat="1" applyFont="1" applyFill="1" applyBorder="1" applyAlignment="1">
      <alignment vertical="center"/>
    </xf>
    <xf numFmtId="176" fontId="176" fillId="2" borderId="11" xfId="0" applyNumberFormat="1" applyFont="1" applyFill="1" applyBorder="1" applyAlignment="1">
      <alignment horizontal="left" vertical="center"/>
    </xf>
    <xf numFmtId="176" fontId="176" fillId="2" borderId="7" xfId="0" applyNumberFormat="1" applyFont="1" applyFill="1" applyBorder="1" applyAlignment="1">
      <alignment horizontal="center" vertical="center"/>
    </xf>
    <xf numFmtId="56" fontId="190" fillId="2" borderId="11" xfId="12" applyNumberFormat="1" applyFont="1" applyFill="1" applyBorder="1" applyAlignment="1">
      <alignment horizontal="center" vertical="center"/>
    </xf>
    <xf numFmtId="0" fontId="190" fillId="2" borderId="0" xfId="12" applyFont="1" applyFill="1" applyAlignment="1">
      <alignment horizontal="left" vertical="center"/>
    </xf>
    <xf numFmtId="177" fontId="195" fillId="2" borderId="9" xfId="0" applyNumberFormat="1" applyFont="1" applyFill="1" applyBorder="1" applyAlignment="1">
      <alignment horizontal="center" vertical="center"/>
    </xf>
    <xf numFmtId="0" fontId="176" fillId="0" borderId="12" xfId="0" applyFont="1" applyBorder="1" applyAlignment="1">
      <alignment horizontal="left" vertical="center"/>
    </xf>
    <xf numFmtId="49" fontId="176" fillId="0" borderId="12" xfId="0" applyNumberFormat="1" applyFont="1" applyBorder="1" applyAlignment="1">
      <alignment horizontal="center" vertical="center"/>
    </xf>
    <xf numFmtId="49" fontId="170" fillId="0" borderId="12" xfId="0" applyNumberFormat="1" applyFont="1" applyBorder="1" applyAlignment="1">
      <alignment horizontal="center" vertical="center"/>
    </xf>
    <xf numFmtId="49" fontId="176" fillId="2" borderId="12" xfId="0" applyNumberFormat="1" applyFont="1" applyFill="1" applyBorder="1" applyAlignment="1">
      <alignment horizontal="center" vertical="center"/>
    </xf>
    <xf numFmtId="0" fontId="170" fillId="2" borderId="6" xfId="0" applyFont="1" applyFill="1" applyBorder="1" applyAlignment="1">
      <alignment horizontal="left" vertical="center"/>
    </xf>
    <xf numFmtId="49" fontId="190" fillId="2" borderId="6" xfId="0" applyNumberFormat="1" applyFont="1" applyFill="1" applyBorder="1" applyAlignment="1">
      <alignment horizontal="center" vertical="center"/>
    </xf>
    <xf numFmtId="191" fontId="170" fillId="2" borderId="10" xfId="12" applyNumberFormat="1" applyFont="1" applyFill="1" applyBorder="1" applyAlignment="1">
      <alignment horizontal="right" vertical="center"/>
    </xf>
    <xf numFmtId="176" fontId="170" fillId="2" borderId="7" xfId="0" applyNumberFormat="1" applyFont="1" applyFill="1" applyBorder="1" applyAlignment="1">
      <alignment horizontal="left" vertical="center"/>
    </xf>
    <xf numFmtId="0" fontId="170" fillId="2" borderId="9" xfId="12" applyFont="1" applyFill="1" applyBorder="1" applyAlignment="1">
      <alignment horizontal="center" vertical="center"/>
    </xf>
    <xf numFmtId="191" fontId="170" fillId="2" borderId="10" xfId="12" applyNumberFormat="1" applyFont="1" applyFill="1" applyBorder="1" applyAlignment="1">
      <alignment horizontal="center" vertical="center"/>
    </xf>
    <xf numFmtId="0" fontId="170" fillId="2" borderId="9" xfId="12" applyFont="1" applyFill="1" applyBorder="1" applyAlignment="1">
      <alignment horizontal="left" vertical="center"/>
    </xf>
    <xf numFmtId="0" fontId="170" fillId="2" borderId="10" xfId="12" applyFont="1" applyFill="1" applyBorder="1" applyAlignment="1">
      <alignment horizontal="left" vertical="center"/>
    </xf>
    <xf numFmtId="0" fontId="170" fillId="2" borderId="11" xfId="12" applyFont="1" applyFill="1" applyBorder="1" applyAlignment="1">
      <alignment horizontal="left" vertical="center"/>
    </xf>
    <xf numFmtId="0" fontId="193" fillId="0" borderId="0" xfId="0" applyFont="1" applyAlignment="1">
      <alignment horizontal="center" vertical="center"/>
    </xf>
    <xf numFmtId="176" fontId="193" fillId="0" borderId="0" xfId="0" applyNumberFormat="1" applyFont="1" applyAlignment="1">
      <alignment horizontal="right" vertical="center"/>
    </xf>
    <xf numFmtId="0" fontId="190" fillId="2" borderId="0" xfId="16" applyFont="1" applyFill="1" applyAlignment="1">
      <alignment horizontal="left" vertical="center"/>
    </xf>
    <xf numFmtId="0" fontId="195" fillId="2" borderId="0" xfId="0" applyFont="1" applyFill="1" applyAlignment="1">
      <alignment vertical="center"/>
    </xf>
    <xf numFmtId="0" fontId="170" fillId="0" borderId="0" xfId="12" applyFont="1" applyAlignment="1">
      <alignment horizontal="left" vertical="center"/>
    </xf>
    <xf numFmtId="0" fontId="190" fillId="2" borderId="0" xfId="7" applyFont="1" applyFill="1" applyAlignment="1">
      <alignment horizontal="left" vertical="center"/>
    </xf>
    <xf numFmtId="49" fontId="170" fillId="0" borderId="0" xfId="12" applyNumberFormat="1" applyFont="1" applyAlignment="1">
      <alignment horizontal="center" vertical="center"/>
    </xf>
    <xf numFmtId="0" fontId="170" fillId="0" borderId="0" xfId="12" applyFont="1" applyAlignment="1">
      <alignment horizontal="right" vertical="center"/>
    </xf>
    <xf numFmtId="0" fontId="176" fillId="0" borderId="0" xfId="13" applyFont="1" applyAlignment="1">
      <alignment horizontal="left" vertical="center"/>
    </xf>
    <xf numFmtId="0" fontId="187" fillId="2" borderId="0" xfId="7" applyFont="1" applyFill="1" applyAlignment="1">
      <alignment horizontal="right" vertical="center"/>
    </xf>
    <xf numFmtId="0" fontId="170" fillId="2" borderId="0" xfId="0" applyFont="1" applyFill="1" applyAlignment="1">
      <alignment horizontal="right" vertical="center"/>
    </xf>
    <xf numFmtId="0" fontId="170" fillId="2" borderId="0" xfId="15" applyFont="1" applyFill="1" applyAlignment="1">
      <alignment vertical="center"/>
    </xf>
    <xf numFmtId="0" fontId="192" fillId="2" borderId="0" xfId="6" applyFont="1" applyFill="1" applyAlignment="1">
      <alignment horizontal="right" vertical="center"/>
    </xf>
    <xf numFmtId="0" fontId="170" fillId="0" borderId="0" xfId="10" applyFont="1" applyAlignment="1">
      <alignment horizontal="left" vertical="center"/>
    </xf>
    <xf numFmtId="49" fontId="170" fillId="0" borderId="0" xfId="10" applyNumberFormat="1" applyFont="1" applyAlignment="1">
      <alignment horizontal="center" vertical="center"/>
    </xf>
    <xf numFmtId="49" fontId="170" fillId="0" borderId="0" xfId="10" applyNumberFormat="1" applyFont="1" applyAlignment="1">
      <alignment horizontal="right" vertical="center"/>
    </xf>
    <xf numFmtId="0" fontId="170" fillId="0" borderId="0" xfId="0" applyFont="1" applyAlignment="1">
      <alignment horizontal="left" vertical="center"/>
    </xf>
    <xf numFmtId="0" fontId="170" fillId="0" borderId="0" xfId="0" applyFont="1" applyAlignment="1">
      <alignment horizontal="right" vertical="center"/>
    </xf>
    <xf numFmtId="0" fontId="170" fillId="0" borderId="0" xfId="10" applyFont="1" applyAlignment="1">
      <alignment horizontal="right" vertical="center"/>
    </xf>
    <xf numFmtId="0" fontId="170" fillId="3" borderId="14" xfId="10" applyFont="1" applyFill="1" applyBorder="1" applyAlignment="1">
      <alignment horizontal="center" vertical="center"/>
    </xf>
    <xf numFmtId="49" fontId="170" fillId="3" borderId="20" xfId="10" applyNumberFormat="1" applyFont="1" applyFill="1" applyBorder="1" applyAlignment="1">
      <alignment horizontal="center" vertical="center"/>
    </xf>
    <xf numFmtId="0" fontId="170" fillId="3" borderId="18" xfId="10" applyFont="1" applyFill="1" applyBorder="1" applyAlignment="1">
      <alignment horizontal="left" vertical="center"/>
    </xf>
    <xf numFmtId="49" fontId="170" fillId="3" borderId="26" xfId="10" applyNumberFormat="1" applyFont="1" applyFill="1" applyBorder="1" applyAlignment="1">
      <alignment horizontal="center" vertical="center"/>
    </xf>
    <xf numFmtId="0" fontId="170" fillId="3" borderId="0" xfId="10" applyFont="1" applyFill="1" applyAlignment="1">
      <alignment horizontal="right" vertical="center"/>
    </xf>
    <xf numFmtId="0" fontId="170" fillId="3" borderId="0" xfId="10" applyFont="1" applyFill="1" applyAlignment="1">
      <alignment horizontal="center" vertical="center"/>
    </xf>
    <xf numFmtId="0" fontId="170" fillId="3" borderId="19" xfId="10" applyFont="1" applyFill="1" applyBorder="1" applyAlignment="1">
      <alignment horizontal="center" vertical="center"/>
    </xf>
    <xf numFmtId="184" fontId="175" fillId="0" borderId="0" xfId="16" applyNumberFormat="1" applyFont="1" applyAlignment="1">
      <alignment horizontal="left" vertical="center"/>
    </xf>
    <xf numFmtId="0" fontId="170" fillId="0" borderId="14" xfId="0" applyFont="1" applyBorder="1"/>
    <xf numFmtId="49" fontId="170" fillId="0" borderId="20" xfId="0" applyNumberFormat="1" applyFont="1" applyBorder="1" applyAlignment="1">
      <alignment horizontal="center"/>
    </xf>
    <xf numFmtId="176" fontId="175" fillId="0" borderId="15" xfId="0" applyNumberFormat="1" applyFont="1" applyBorder="1" applyAlignment="1">
      <alignment horizontal="left" vertical="center"/>
    </xf>
    <xf numFmtId="176" fontId="175" fillId="0" borderId="14" xfId="0" applyNumberFormat="1" applyFont="1" applyBorder="1" applyAlignment="1">
      <alignment horizontal="right" vertical="center"/>
    </xf>
    <xf numFmtId="178" fontId="175" fillId="0" borderId="13" xfId="0" applyNumberFormat="1" applyFont="1" applyBorder="1" applyAlignment="1">
      <alignment horizontal="center" vertical="center"/>
    </xf>
    <xf numFmtId="176" fontId="175" fillId="0" borderId="13" xfId="0" applyNumberFormat="1" applyFont="1" applyBorder="1" applyAlignment="1">
      <alignment vertical="center"/>
    </xf>
    <xf numFmtId="176" fontId="175" fillId="0" borderId="13" xfId="0" applyNumberFormat="1" applyFont="1" applyBorder="1" applyAlignment="1">
      <alignment horizontal="center" vertical="center"/>
    </xf>
    <xf numFmtId="176" fontId="175" fillId="0" borderId="13" xfId="0" applyNumberFormat="1" applyFont="1" applyBorder="1" applyAlignment="1">
      <alignment horizontal="right" vertical="center"/>
    </xf>
    <xf numFmtId="177" fontId="175" fillId="0" borderId="15" xfId="0" applyNumberFormat="1" applyFont="1" applyBorder="1" applyAlignment="1">
      <alignment horizontal="left" vertical="center"/>
    </xf>
    <xf numFmtId="0" fontId="175" fillId="0" borderId="0" xfId="10" applyFont="1" applyAlignment="1">
      <alignment horizontal="left" vertical="center"/>
    </xf>
    <xf numFmtId="0" fontId="170" fillId="11" borderId="9" xfId="0" applyFont="1" applyFill="1" applyBorder="1"/>
    <xf numFmtId="49" fontId="170" fillId="11" borderId="12" xfId="0" applyNumberFormat="1" applyFont="1" applyFill="1" applyBorder="1" applyAlignment="1">
      <alignment horizontal="center"/>
    </xf>
    <xf numFmtId="176" fontId="175" fillId="0" borderId="11" xfId="0" applyNumberFormat="1" applyFont="1" applyBorder="1" applyAlignment="1">
      <alignment horizontal="left" vertical="center"/>
    </xf>
    <xf numFmtId="176" fontId="175" fillId="0" borderId="9" xfId="0" applyNumberFormat="1" applyFont="1" applyBorder="1" applyAlignment="1">
      <alignment horizontal="right" vertical="center"/>
    </xf>
    <xf numFmtId="176" fontId="175" fillId="0" borderId="10" xfId="0" applyNumberFormat="1" applyFont="1" applyBorder="1" applyAlignment="1">
      <alignment horizontal="center" vertical="center"/>
    </xf>
    <xf numFmtId="176" fontId="175" fillId="0" borderId="10" xfId="0" applyNumberFormat="1" applyFont="1" applyBorder="1" applyAlignment="1">
      <alignment vertical="center"/>
    </xf>
    <xf numFmtId="176" fontId="175" fillId="0" borderId="10" xfId="0" applyNumberFormat="1" applyFont="1" applyBorder="1" applyAlignment="1">
      <alignment horizontal="right" vertical="center"/>
    </xf>
    <xf numFmtId="177" fontId="175" fillId="0" borderId="11" xfId="0" applyNumberFormat="1" applyFont="1" applyBorder="1" applyAlignment="1">
      <alignment horizontal="left" vertical="center"/>
    </xf>
    <xf numFmtId="184" fontId="196" fillId="0" borderId="0" xfId="16" applyNumberFormat="1" applyFont="1" applyAlignment="1">
      <alignment horizontal="left" vertical="center"/>
    </xf>
    <xf numFmtId="0" fontId="196" fillId="2" borderId="9" xfId="0" applyFont="1" applyFill="1" applyBorder="1" applyAlignment="1">
      <alignment horizontal="left" vertical="center"/>
    </xf>
    <xf numFmtId="0" fontId="196" fillId="0" borderId="12" xfId="0" applyFont="1" applyBorder="1" applyAlignment="1">
      <alignment horizontal="center" vertical="center"/>
    </xf>
    <xf numFmtId="176" fontId="196" fillId="0" borderId="10" xfId="0" applyNumberFormat="1" applyFont="1" applyBorder="1" applyAlignment="1">
      <alignment vertical="center"/>
    </xf>
    <xf numFmtId="176" fontId="196" fillId="0" borderId="10" xfId="0" applyNumberFormat="1" applyFont="1" applyBorder="1" applyAlignment="1">
      <alignment horizontal="left" vertical="center"/>
    </xf>
    <xf numFmtId="176" fontId="196" fillId="0" borderId="9" xfId="0" applyNumberFormat="1" applyFont="1" applyBorder="1" applyAlignment="1">
      <alignment horizontal="right" vertical="center"/>
    </xf>
    <xf numFmtId="176" fontId="196" fillId="0" borderId="10" xfId="0" applyNumberFormat="1" applyFont="1" applyBorder="1" applyAlignment="1">
      <alignment horizontal="center" vertical="center"/>
    </xf>
    <xf numFmtId="176" fontId="196" fillId="0" borderId="11" xfId="0" applyNumberFormat="1" applyFont="1" applyBorder="1" applyAlignment="1">
      <alignment vertical="center"/>
    </xf>
    <xf numFmtId="176" fontId="196" fillId="2" borderId="9" xfId="0" applyNumberFormat="1" applyFont="1" applyFill="1" applyBorder="1" applyAlignment="1">
      <alignment horizontal="right" vertical="center"/>
    </xf>
    <xf numFmtId="177" fontId="196" fillId="2" borderId="11" xfId="0" applyNumberFormat="1" applyFont="1" applyFill="1" applyBorder="1" applyAlignment="1">
      <alignment horizontal="left" vertical="center"/>
    </xf>
    <xf numFmtId="176" fontId="196" fillId="0" borderId="11" xfId="0" applyNumberFormat="1" applyFont="1" applyBorder="1" applyAlignment="1">
      <alignment horizontal="center" vertical="center"/>
    </xf>
    <xf numFmtId="0" fontId="196" fillId="0" borderId="0" xfId="10" applyFont="1" applyAlignment="1">
      <alignment horizontal="left" vertical="center"/>
    </xf>
    <xf numFmtId="184" fontId="175" fillId="2" borderId="0" xfId="16" applyNumberFormat="1" applyFont="1" applyFill="1" applyAlignment="1">
      <alignment horizontal="left" vertical="center"/>
    </xf>
    <xf numFmtId="176" fontId="175" fillId="2" borderId="9" xfId="0" applyNumberFormat="1" applyFont="1" applyFill="1" applyBorder="1" applyAlignment="1">
      <alignment horizontal="right" vertical="center"/>
    </xf>
    <xf numFmtId="178" fontId="175" fillId="2" borderId="10" xfId="0" applyNumberFormat="1" applyFont="1" applyFill="1" applyBorder="1" applyAlignment="1">
      <alignment horizontal="center" vertical="center"/>
    </xf>
    <xf numFmtId="176" fontId="175" fillId="2" borderId="10" xfId="0" applyNumberFormat="1" applyFont="1" applyFill="1" applyBorder="1" applyAlignment="1">
      <alignment vertical="center"/>
    </xf>
    <xf numFmtId="176" fontId="175" fillId="2" borderId="10" xfId="0" applyNumberFormat="1" applyFont="1" applyFill="1" applyBorder="1" applyAlignment="1">
      <alignment horizontal="center" vertical="center"/>
    </xf>
    <xf numFmtId="176" fontId="175" fillId="2" borderId="11" xfId="0" applyNumberFormat="1" applyFont="1" applyFill="1" applyBorder="1" applyAlignment="1">
      <alignment horizontal="left" vertical="center"/>
    </xf>
    <xf numFmtId="177" fontId="175" fillId="2" borderId="11" xfId="0" applyNumberFormat="1" applyFont="1" applyFill="1" applyBorder="1" applyAlignment="1">
      <alignment horizontal="left" vertical="center"/>
    </xf>
    <xf numFmtId="0" fontId="170" fillId="0" borderId="9" xfId="0" applyFont="1" applyBorder="1"/>
    <xf numFmtId="49" fontId="170" fillId="0" borderId="12" xfId="0" applyNumberFormat="1" applyFont="1" applyBorder="1" applyAlignment="1">
      <alignment horizontal="center"/>
    </xf>
    <xf numFmtId="184" fontId="196" fillId="2" borderId="0" xfId="16" applyNumberFormat="1" applyFont="1" applyFill="1" applyAlignment="1">
      <alignment horizontal="left" vertical="center"/>
    </xf>
    <xf numFmtId="49" fontId="196" fillId="2" borderId="9" xfId="0" applyNumberFormat="1" applyFont="1" applyFill="1" applyBorder="1" applyAlignment="1">
      <alignment vertical="center"/>
    </xf>
    <xf numFmtId="176" fontId="196" fillId="2" borderId="10" xfId="0" applyNumberFormat="1" applyFont="1" applyFill="1" applyBorder="1" applyAlignment="1">
      <alignment horizontal="right" vertical="center"/>
    </xf>
    <xf numFmtId="176" fontId="196" fillId="2" borderId="10" xfId="0" applyNumberFormat="1" applyFont="1" applyFill="1" applyBorder="1" applyAlignment="1">
      <alignment vertical="center"/>
    </xf>
    <xf numFmtId="176" fontId="196" fillId="2" borderId="10" xfId="0" applyNumberFormat="1" applyFont="1" applyFill="1" applyBorder="1" applyAlignment="1">
      <alignment horizontal="left" vertical="center"/>
    </xf>
    <xf numFmtId="177" fontId="196" fillId="2" borderId="11" xfId="0" applyNumberFormat="1" applyFont="1" applyFill="1" applyBorder="1" applyAlignment="1">
      <alignment horizontal="left" vertical="center" shrinkToFit="1"/>
    </xf>
    <xf numFmtId="176" fontId="196" fillId="2" borderId="10" xfId="0" applyNumberFormat="1" applyFont="1" applyFill="1" applyBorder="1" applyAlignment="1">
      <alignment horizontal="center" vertical="center"/>
    </xf>
    <xf numFmtId="176" fontId="196" fillId="2" borderId="11" xfId="0" applyNumberFormat="1" applyFont="1" applyFill="1" applyBorder="1" applyAlignment="1">
      <alignment vertical="center"/>
    </xf>
    <xf numFmtId="176" fontId="196" fillId="2" borderId="11" xfId="0" applyNumberFormat="1" applyFont="1" applyFill="1" applyBorder="1" applyAlignment="1">
      <alignment horizontal="center" vertical="center"/>
    </xf>
    <xf numFmtId="176" fontId="175" fillId="0" borderId="10" xfId="0" applyNumberFormat="1" applyFont="1" applyBorder="1" applyAlignment="1">
      <alignment horizontal="left" vertical="center"/>
    </xf>
    <xf numFmtId="49" fontId="196" fillId="2" borderId="12" xfId="0" applyNumberFormat="1" applyFont="1" applyFill="1" applyBorder="1" applyAlignment="1">
      <alignment horizontal="center" vertical="center"/>
    </xf>
    <xf numFmtId="176" fontId="196" fillId="0" borderId="11" xfId="0" applyNumberFormat="1" applyFont="1" applyBorder="1" applyAlignment="1">
      <alignment horizontal="left" vertical="center"/>
    </xf>
    <xf numFmtId="177" fontId="196" fillId="2" borderId="10" xfId="0" applyNumberFormat="1" applyFont="1" applyFill="1" applyBorder="1" applyAlignment="1">
      <alignment horizontal="left" vertical="center" shrinkToFit="1"/>
    </xf>
    <xf numFmtId="178" fontId="196" fillId="2" borderId="10" xfId="0" applyNumberFormat="1" applyFont="1" applyFill="1" applyBorder="1" applyAlignment="1">
      <alignment horizontal="center" vertical="center"/>
    </xf>
    <xf numFmtId="0" fontId="197" fillId="0" borderId="0" xfId="10" applyFont="1" applyAlignment="1">
      <alignment horizontal="left" vertical="center"/>
    </xf>
    <xf numFmtId="0" fontId="198" fillId="0" borderId="0" xfId="10" applyFont="1" applyAlignment="1">
      <alignment horizontal="left" vertical="center"/>
    </xf>
    <xf numFmtId="0" fontId="192" fillId="2" borderId="0" xfId="6" applyFont="1" applyFill="1" applyAlignment="1">
      <alignment vertical="center"/>
    </xf>
    <xf numFmtId="49" fontId="170" fillId="2" borderId="0" xfId="11" applyNumberFormat="1" applyFont="1" applyFill="1" applyAlignment="1">
      <alignment horizontal="center" vertical="center"/>
    </xf>
    <xf numFmtId="0" fontId="170" fillId="2" borderId="0" xfId="11" applyFont="1" applyFill="1" applyAlignment="1">
      <alignment horizontal="center" vertical="center"/>
    </xf>
    <xf numFmtId="0" fontId="170" fillId="2" borderId="0" xfId="11" applyFont="1" applyFill="1" applyAlignment="1">
      <alignment horizontal="centerContinuous" vertical="center"/>
    </xf>
    <xf numFmtId="0" fontId="199" fillId="2" borderId="0" xfId="11" applyFont="1" applyFill="1" applyAlignment="1">
      <alignment horizontal="centerContinuous" vertical="center"/>
    </xf>
    <xf numFmtId="0" fontId="170" fillId="2" borderId="0" xfId="11" applyFont="1" applyFill="1" applyAlignment="1">
      <alignment horizontal="left" vertical="center"/>
    </xf>
    <xf numFmtId="0" fontId="170" fillId="3" borderId="14" xfId="11" applyFont="1" applyFill="1" applyBorder="1" applyAlignment="1">
      <alignment horizontal="center" vertical="center"/>
    </xf>
    <xf numFmtId="49" fontId="170" fillId="3" borderId="20" xfId="11" applyNumberFormat="1" applyFont="1" applyFill="1" applyBorder="1" applyAlignment="1">
      <alignment horizontal="center" vertical="center"/>
    </xf>
    <xf numFmtId="0" fontId="170" fillId="0" borderId="0" xfId="11" applyFont="1" applyAlignment="1">
      <alignment horizontal="left" vertical="center"/>
    </xf>
    <xf numFmtId="0" fontId="170" fillId="3" borderId="24" xfId="11" applyFont="1" applyFill="1" applyBorder="1" applyAlignment="1">
      <alignment horizontal="left" vertical="center"/>
    </xf>
    <xf numFmtId="49" fontId="170" fillId="3" borderId="22" xfId="11" applyNumberFormat="1" applyFont="1" applyFill="1" applyBorder="1" applyAlignment="1">
      <alignment horizontal="center" vertical="center"/>
    </xf>
    <xf numFmtId="0" fontId="196" fillId="2" borderId="9" xfId="5" applyFont="1" applyFill="1" applyBorder="1" applyAlignment="1">
      <alignment horizontal="left" vertical="center"/>
    </xf>
    <xf numFmtId="49" fontId="196" fillId="0" borderId="76" xfId="0" applyNumberFormat="1" applyFont="1" applyBorder="1" applyAlignment="1" applyProtection="1">
      <alignment horizontal="center" vertical="center"/>
      <protection locked="0"/>
    </xf>
    <xf numFmtId="0" fontId="196" fillId="2" borderId="9" xfId="11" applyFont="1" applyFill="1" applyBorder="1" applyAlignment="1">
      <alignment horizontal="left" vertical="center"/>
    </xf>
    <xf numFmtId="0" fontId="196" fillId="2" borderId="10" xfId="11" applyFont="1" applyFill="1" applyBorder="1" applyAlignment="1">
      <alignment horizontal="left" vertical="center"/>
    </xf>
    <xf numFmtId="0" fontId="196" fillId="2" borderId="11" xfId="11" applyFont="1" applyFill="1" applyBorder="1" applyAlignment="1">
      <alignment vertical="center"/>
    </xf>
    <xf numFmtId="0" fontId="196" fillId="2" borderId="11" xfId="11" applyFont="1" applyFill="1" applyBorder="1" applyAlignment="1">
      <alignment horizontal="left" vertical="center"/>
    </xf>
    <xf numFmtId="177" fontId="196" fillId="2" borderId="8" xfId="0" applyNumberFormat="1" applyFont="1" applyFill="1" applyBorder="1" applyAlignment="1">
      <alignment horizontal="left" vertical="center"/>
    </xf>
    <xf numFmtId="176" fontId="196" fillId="2" borderId="7" xfId="0" applyNumberFormat="1" applyFont="1" applyFill="1" applyBorder="1" applyAlignment="1">
      <alignment horizontal="right" vertical="center"/>
    </xf>
    <xf numFmtId="177" fontId="196" fillId="2" borderId="6" xfId="0" applyNumberFormat="1" applyFont="1" applyFill="1" applyBorder="1" applyAlignment="1">
      <alignment horizontal="left" vertical="center"/>
    </xf>
    <xf numFmtId="176" fontId="196" fillId="11" borderId="10" xfId="0" applyNumberFormat="1" applyFont="1" applyFill="1" applyBorder="1" applyAlignment="1">
      <alignment horizontal="center" vertical="center"/>
    </xf>
    <xf numFmtId="176" fontId="196" fillId="2" borderId="8" xfId="0" applyNumberFormat="1" applyFont="1" applyFill="1" applyBorder="1" applyAlignment="1">
      <alignment horizontal="center" vertical="center"/>
    </xf>
    <xf numFmtId="0" fontId="196" fillId="2" borderId="0" xfId="11" applyFont="1" applyFill="1" applyAlignment="1">
      <alignment horizontal="left" vertical="center"/>
    </xf>
    <xf numFmtId="177" fontId="195" fillId="2" borderId="18" xfId="0" applyNumberFormat="1" applyFont="1" applyFill="1" applyBorder="1" applyAlignment="1">
      <alignment horizontal="right" vertical="center"/>
    </xf>
    <xf numFmtId="176" fontId="195" fillId="2" borderId="13" xfId="0" applyNumberFormat="1" applyFont="1" applyFill="1" applyBorder="1" applyAlignment="1">
      <alignment horizontal="center" vertical="center"/>
    </xf>
    <xf numFmtId="176" fontId="195" fillId="2" borderId="13" xfId="0" applyNumberFormat="1" applyFont="1" applyFill="1" applyBorder="1" applyAlignment="1">
      <alignment vertical="center"/>
    </xf>
    <xf numFmtId="177" fontId="195" fillId="2" borderId="18" xfId="0" applyNumberFormat="1" applyFont="1" applyFill="1" applyBorder="1" applyAlignment="1">
      <alignment horizontal="left" vertical="center"/>
    </xf>
    <xf numFmtId="177" fontId="195" fillId="2" borderId="19" xfId="0" applyNumberFormat="1" applyFont="1" applyFill="1" applyBorder="1" applyAlignment="1">
      <alignment horizontal="left" vertical="center"/>
    </xf>
    <xf numFmtId="176" fontId="195" fillId="2" borderId="13" xfId="0" applyNumberFormat="1" applyFont="1" applyFill="1" applyBorder="1" applyAlignment="1">
      <alignment horizontal="right" vertical="center"/>
    </xf>
    <xf numFmtId="176" fontId="195" fillId="2" borderId="19" xfId="0" applyNumberFormat="1" applyFont="1" applyFill="1" applyBorder="1" applyAlignment="1">
      <alignment horizontal="center" vertical="center"/>
    </xf>
    <xf numFmtId="0" fontId="195" fillId="2" borderId="0" xfId="11" applyFont="1" applyFill="1" applyAlignment="1">
      <alignment horizontal="left" vertical="center"/>
    </xf>
    <xf numFmtId="49" fontId="196" fillId="0" borderId="12" xfId="0" applyNumberFormat="1" applyFont="1" applyBorder="1" applyAlignment="1" applyProtection="1">
      <alignment horizontal="center" vertical="center"/>
      <protection locked="0"/>
    </xf>
    <xf numFmtId="177" fontId="196" fillId="2" borderId="9" xfId="0" applyNumberFormat="1" applyFont="1" applyFill="1" applyBorder="1" applyAlignment="1">
      <alignment horizontal="left" vertical="center"/>
    </xf>
    <xf numFmtId="177" fontId="195" fillId="2" borderId="9" xfId="0" applyNumberFormat="1" applyFont="1" applyFill="1" applyBorder="1" applyAlignment="1">
      <alignment horizontal="right" vertical="center"/>
    </xf>
    <xf numFmtId="176" fontId="170" fillId="2" borderId="10" xfId="0" applyNumberFormat="1" applyFont="1" applyFill="1" applyBorder="1" applyAlignment="1">
      <alignment vertical="center"/>
    </xf>
    <xf numFmtId="177" fontId="170" fillId="2" borderId="9" xfId="0" applyNumberFormat="1" applyFont="1" applyFill="1" applyBorder="1" applyAlignment="1">
      <alignment horizontal="left" vertical="center"/>
    </xf>
    <xf numFmtId="177" fontId="200" fillId="2" borderId="11" xfId="0" applyNumberFormat="1" applyFont="1" applyFill="1" applyBorder="1" applyAlignment="1">
      <alignment horizontal="left" vertical="center"/>
    </xf>
    <xf numFmtId="177" fontId="200" fillId="2" borderId="9" xfId="0" applyNumberFormat="1" applyFont="1" applyFill="1" applyBorder="1" applyAlignment="1">
      <alignment horizontal="right" vertical="center"/>
    </xf>
    <xf numFmtId="176" fontId="200" fillId="2" borderId="10" xfId="0" applyNumberFormat="1" applyFont="1" applyFill="1" applyBorder="1" applyAlignment="1">
      <alignment horizontal="center" vertical="center"/>
    </xf>
    <xf numFmtId="177" fontId="200" fillId="2" borderId="9" xfId="0" applyNumberFormat="1" applyFont="1" applyFill="1" applyBorder="1" applyAlignment="1">
      <alignment horizontal="left" vertical="center"/>
    </xf>
    <xf numFmtId="176" fontId="200" fillId="2" borderId="10" xfId="0" applyNumberFormat="1" applyFont="1" applyFill="1" applyBorder="1" applyAlignment="1">
      <alignment horizontal="right" vertical="center"/>
    </xf>
    <xf numFmtId="176" fontId="200" fillId="2" borderId="11" xfId="0" applyNumberFormat="1" applyFont="1" applyFill="1" applyBorder="1" applyAlignment="1">
      <alignment horizontal="center" vertical="center"/>
    </xf>
    <xf numFmtId="176" fontId="170" fillId="2" borderId="10" xfId="0" applyNumberFormat="1" applyFont="1" applyFill="1" applyBorder="1" applyAlignment="1">
      <alignment horizontal="center" vertical="center"/>
    </xf>
    <xf numFmtId="177" fontId="175" fillId="2" borderId="9" xfId="0" applyNumberFormat="1" applyFont="1" applyFill="1" applyBorder="1" applyAlignment="1">
      <alignment horizontal="right" vertical="center"/>
    </xf>
    <xf numFmtId="177" fontId="175" fillId="2" borderId="9" xfId="0" applyNumberFormat="1" applyFont="1" applyFill="1" applyBorder="1" applyAlignment="1">
      <alignment horizontal="left" vertical="center"/>
    </xf>
    <xf numFmtId="176" fontId="175" fillId="2" borderId="10" xfId="0" applyNumberFormat="1" applyFont="1" applyFill="1" applyBorder="1" applyAlignment="1">
      <alignment horizontal="right" vertical="center"/>
    </xf>
    <xf numFmtId="176" fontId="175" fillId="2" borderId="11" xfId="0" applyNumberFormat="1" applyFont="1" applyFill="1" applyBorder="1" applyAlignment="1">
      <alignment horizontal="center" vertical="center"/>
    </xf>
    <xf numFmtId="0" fontId="196" fillId="2" borderId="0" xfId="16" quotePrefix="1" applyFont="1" applyFill="1" applyAlignment="1">
      <alignment horizontal="right" vertical="center"/>
    </xf>
    <xf numFmtId="184" fontId="196" fillId="2" borderId="0" xfId="16" applyNumberFormat="1" applyFont="1" applyFill="1" applyAlignment="1">
      <alignment horizontal="right" vertical="center"/>
    </xf>
    <xf numFmtId="177" fontId="195" fillId="2" borderId="11" xfId="0" applyNumberFormat="1" applyFont="1" applyFill="1" applyBorder="1" applyAlignment="1">
      <alignment horizontal="left" vertical="center"/>
    </xf>
    <xf numFmtId="177" fontId="195" fillId="2" borderId="9" xfId="0" applyNumberFormat="1" applyFont="1" applyFill="1" applyBorder="1" applyAlignment="1">
      <alignment horizontal="left" vertical="center"/>
    </xf>
    <xf numFmtId="176" fontId="198" fillId="2" borderId="10" xfId="0" applyNumberFormat="1" applyFont="1" applyFill="1" applyBorder="1" applyAlignment="1">
      <alignment horizontal="right" vertical="center"/>
    </xf>
    <xf numFmtId="184" fontId="190" fillId="2" borderId="0" xfId="16" applyNumberFormat="1" applyFont="1" applyFill="1" applyAlignment="1">
      <alignment horizontal="right" vertical="center"/>
    </xf>
    <xf numFmtId="0" fontId="198" fillId="2" borderId="0" xfId="11" applyFont="1" applyFill="1" applyAlignment="1">
      <alignment horizontal="left" vertical="center"/>
    </xf>
    <xf numFmtId="49" fontId="190" fillId="2" borderId="0" xfId="11" applyNumberFormat="1" applyFont="1" applyFill="1" applyAlignment="1">
      <alignment horizontal="center" vertical="center"/>
    </xf>
    <xf numFmtId="0" fontId="190" fillId="2" borderId="0" xfId="16" applyFont="1" applyFill="1" applyAlignment="1">
      <alignment horizontal="left"/>
    </xf>
    <xf numFmtId="49" fontId="170" fillId="11" borderId="106" xfId="0" applyNumberFormat="1" applyFont="1" applyFill="1" applyBorder="1" applyAlignment="1" applyProtection="1">
      <alignment horizontal="center" vertical="center"/>
      <protection locked="0"/>
    </xf>
    <xf numFmtId="218" fontId="170" fillId="0" borderId="31" xfId="0" applyNumberFormat="1" applyFont="1" applyBorder="1" applyAlignment="1">
      <alignment horizontal="center" vertical="center"/>
    </xf>
    <xf numFmtId="218" fontId="170" fillId="0" borderId="32" xfId="0" applyNumberFormat="1" applyFont="1" applyBorder="1" applyAlignment="1">
      <alignment horizontal="center" vertical="center"/>
    </xf>
    <xf numFmtId="218" fontId="170" fillId="0" borderId="33" xfId="0" applyNumberFormat="1" applyFont="1" applyBorder="1" applyAlignment="1">
      <alignment horizontal="center" vertical="center"/>
    </xf>
    <xf numFmtId="49" fontId="170" fillId="2" borderId="12" xfId="0" applyNumberFormat="1" applyFont="1" applyFill="1" applyBorder="1" applyAlignment="1" applyProtection="1">
      <alignment horizontal="left" vertical="center"/>
      <protection locked="0"/>
    </xf>
    <xf numFmtId="218" fontId="170" fillId="0" borderId="12" xfId="0" applyNumberFormat="1" applyFont="1" applyBorder="1" applyAlignment="1">
      <alignment horizontal="center" vertical="center"/>
    </xf>
    <xf numFmtId="218" fontId="170" fillId="0" borderId="9" xfId="0" applyNumberFormat="1" applyFont="1" applyBorder="1" applyAlignment="1">
      <alignment horizontal="center" vertical="center"/>
    </xf>
    <xf numFmtId="218" fontId="170" fillId="0" borderId="10" xfId="0" applyNumberFormat="1" applyFont="1" applyBorder="1" applyAlignment="1">
      <alignment horizontal="center" vertical="center"/>
    </xf>
    <xf numFmtId="218" fontId="170" fillId="0" borderId="11" xfId="0" applyNumberFormat="1" applyFont="1" applyBorder="1" applyAlignment="1">
      <alignment horizontal="center" vertical="center"/>
    </xf>
    <xf numFmtId="218" fontId="170" fillId="11" borderId="12" xfId="0" applyNumberFormat="1" applyFont="1" applyFill="1" applyBorder="1" applyAlignment="1">
      <alignment horizontal="center" vertical="center"/>
    </xf>
    <xf numFmtId="176" fontId="170" fillId="8" borderId="9" xfId="0" applyNumberFormat="1" applyFont="1" applyFill="1" applyBorder="1" applyAlignment="1">
      <alignment horizontal="center" vertical="center"/>
    </xf>
    <xf numFmtId="218" fontId="170" fillId="11" borderId="10" xfId="0" applyNumberFormat="1" applyFont="1" applyFill="1" applyBorder="1" applyAlignment="1">
      <alignment horizontal="center" vertical="center"/>
    </xf>
    <xf numFmtId="176" fontId="170" fillId="8" borderId="10" xfId="0" applyNumberFormat="1" applyFont="1" applyFill="1" applyBorder="1" applyAlignment="1">
      <alignment horizontal="center" vertical="center"/>
    </xf>
    <xf numFmtId="177" fontId="170" fillId="8" borderId="10" xfId="0" applyNumberFormat="1" applyFont="1" applyFill="1" applyBorder="1" applyAlignment="1">
      <alignment horizontal="center" vertical="center"/>
    </xf>
    <xf numFmtId="176" fontId="193" fillId="8" borderId="11" xfId="0" applyNumberFormat="1" applyFont="1" applyFill="1" applyBorder="1" applyAlignment="1">
      <alignment horizontal="center" vertical="center"/>
    </xf>
    <xf numFmtId="218" fontId="201" fillId="11" borderId="74" xfId="0" applyNumberFormat="1" applyFont="1" applyFill="1" applyBorder="1" applyAlignment="1">
      <alignment horizontal="center" vertical="center"/>
    </xf>
    <xf numFmtId="49" fontId="170" fillId="0" borderId="0" xfId="11" applyNumberFormat="1" applyFont="1" applyAlignment="1">
      <alignment horizontal="center" vertical="center"/>
    </xf>
    <xf numFmtId="0" fontId="170" fillId="0" borderId="0" xfId="11" applyFont="1" applyAlignment="1">
      <alignment horizontal="center" vertical="center"/>
    </xf>
    <xf numFmtId="0" fontId="202" fillId="0" borderId="87" xfId="13519" quotePrefix="1" applyFont="1" applyBorder="1" applyAlignment="1">
      <alignment vertical="center"/>
    </xf>
    <xf numFmtId="0" fontId="203" fillId="0" borderId="103" xfId="13519" quotePrefix="1" applyFont="1" applyBorder="1" applyAlignment="1">
      <alignment vertical="center"/>
    </xf>
    <xf numFmtId="0" fontId="204" fillId="0" borderId="0" xfId="13519" applyFont="1"/>
    <xf numFmtId="0" fontId="169" fillId="0" borderId="0" xfId="13519" applyFont="1"/>
    <xf numFmtId="0" fontId="205" fillId="0" borderId="0" xfId="13519" applyFont="1" applyAlignment="1">
      <alignment vertical="center"/>
    </xf>
    <xf numFmtId="0" fontId="206" fillId="0" borderId="0" xfId="13519" applyFont="1" applyAlignment="1">
      <alignment horizontal="left" vertical="top"/>
    </xf>
    <xf numFmtId="0" fontId="204" fillId="0" borderId="0" xfId="13519" applyFont="1" applyAlignment="1">
      <alignment horizontal="left" vertical="top"/>
    </xf>
    <xf numFmtId="0" fontId="207" fillId="0" borderId="0" xfId="13519" applyFont="1"/>
    <xf numFmtId="0" fontId="208" fillId="4" borderId="21" xfId="7" applyFont="1" applyFill="1" applyBorder="1" applyAlignment="1">
      <alignment horizontal="center" vertical="center"/>
    </xf>
    <xf numFmtId="0" fontId="208" fillId="2" borderId="0" xfId="7" applyFont="1" applyFill="1" applyAlignment="1">
      <alignment horizontal="center" vertical="center"/>
    </xf>
    <xf numFmtId="0" fontId="208" fillId="2" borderId="0" xfId="7" applyFont="1" applyFill="1" applyAlignment="1">
      <alignment vertical="center"/>
    </xf>
    <xf numFmtId="0" fontId="170" fillId="2" borderId="0" xfId="16" applyFont="1" applyFill="1" applyAlignment="1">
      <alignment vertical="center"/>
    </xf>
    <xf numFmtId="0" fontId="209" fillId="2" borderId="0" xfId="6" applyFont="1" applyFill="1" applyAlignment="1">
      <alignment vertical="center"/>
    </xf>
    <xf numFmtId="0" fontId="209" fillId="2" borderId="0" xfId="6" applyFont="1" applyFill="1" applyAlignment="1">
      <alignment horizontal="right" vertical="center"/>
    </xf>
    <xf numFmtId="0" fontId="210" fillId="2" borderId="0" xfId="6" applyFont="1" applyFill="1" applyAlignment="1">
      <alignment horizontal="left" vertical="center"/>
    </xf>
    <xf numFmtId="0" fontId="210" fillId="2" borderId="0" xfId="6" applyFont="1" applyFill="1" applyAlignment="1">
      <alignment vertical="center"/>
    </xf>
    <xf numFmtId="0" fontId="210" fillId="2" borderId="0" xfId="6" applyFont="1" applyFill="1" applyAlignment="1">
      <alignment horizontal="center" vertical="center"/>
    </xf>
    <xf numFmtId="49" fontId="170" fillId="2" borderId="0" xfId="13" applyNumberFormat="1" applyFont="1" applyFill="1" applyAlignment="1">
      <alignment horizontal="center" vertical="center"/>
    </xf>
    <xf numFmtId="0" fontId="170" fillId="2" borderId="0" xfId="13" applyFont="1" applyFill="1" applyAlignment="1">
      <alignment vertical="center"/>
    </xf>
    <xf numFmtId="0" fontId="170" fillId="3" borderId="14" xfId="13" applyFont="1" applyFill="1" applyBorder="1" applyAlignment="1">
      <alignment horizontal="center" vertical="center"/>
    </xf>
    <xf numFmtId="49" fontId="170" fillId="3" borderId="20" xfId="13" applyNumberFormat="1" applyFont="1" applyFill="1" applyBorder="1" applyAlignment="1">
      <alignment horizontal="center" vertical="center"/>
    </xf>
    <xf numFmtId="0" fontId="170" fillId="3" borderId="24" xfId="13" applyFont="1" applyFill="1" applyBorder="1" applyAlignment="1">
      <alignment horizontal="left" vertical="center"/>
    </xf>
    <xf numFmtId="49" fontId="170" fillId="3" borderId="22" xfId="13" applyNumberFormat="1" applyFont="1" applyFill="1" applyBorder="1" applyAlignment="1">
      <alignment horizontal="center" vertical="center"/>
    </xf>
    <xf numFmtId="0" fontId="170" fillId="3" borderId="24" xfId="13" applyFont="1" applyFill="1" applyBorder="1" applyAlignment="1">
      <alignment horizontal="center" vertical="center"/>
    </xf>
    <xf numFmtId="0" fontId="170" fillId="3" borderId="23" xfId="13" applyFont="1" applyFill="1" applyBorder="1" applyAlignment="1">
      <alignment vertical="center"/>
    </xf>
    <xf numFmtId="0" fontId="170" fillId="3" borderId="25" xfId="13" applyFont="1" applyFill="1" applyBorder="1" applyAlignment="1">
      <alignment horizontal="center" vertical="center"/>
    </xf>
    <xf numFmtId="0" fontId="197" fillId="2" borderId="12" xfId="0" applyFont="1" applyFill="1" applyBorder="1" applyAlignment="1">
      <alignment horizontal="center" vertical="center"/>
    </xf>
    <xf numFmtId="176" fontId="197" fillId="2" borderId="9" xfId="0" applyNumberFormat="1" applyFont="1" applyFill="1" applyBorder="1" applyAlignment="1">
      <alignment horizontal="right" vertical="center"/>
    </xf>
    <xf numFmtId="176" fontId="197" fillId="2" borderId="10" xfId="0" applyNumberFormat="1" applyFont="1" applyFill="1" applyBorder="1" applyAlignment="1">
      <alignment vertical="center"/>
    </xf>
    <xf numFmtId="176" fontId="197" fillId="2" borderId="11" xfId="0" applyNumberFormat="1" applyFont="1" applyFill="1" applyBorder="1" applyAlignment="1">
      <alignment horizontal="left" vertical="center"/>
    </xf>
    <xf numFmtId="176" fontId="197" fillId="2" borderId="11" xfId="0" applyNumberFormat="1" applyFont="1" applyFill="1" applyBorder="1" applyAlignment="1">
      <alignment horizontal="center" vertical="center"/>
    </xf>
    <xf numFmtId="176" fontId="197" fillId="2" borderId="10" xfId="0" applyNumberFormat="1" applyFont="1" applyFill="1" applyBorder="1" applyAlignment="1">
      <alignment horizontal="center" vertical="center"/>
    </xf>
    <xf numFmtId="177" fontId="197" fillId="2" borderId="11" xfId="0" applyNumberFormat="1" applyFont="1" applyFill="1" applyBorder="1" applyAlignment="1">
      <alignment horizontal="left" vertical="center"/>
    </xf>
    <xf numFmtId="176" fontId="197" fillId="2" borderId="9" xfId="0" applyNumberFormat="1" applyFont="1" applyFill="1" applyBorder="1" applyAlignment="1">
      <alignment horizontal="center" vertical="center"/>
    </xf>
    <xf numFmtId="176" fontId="193" fillId="2" borderId="11" xfId="0" applyNumberFormat="1" applyFont="1" applyFill="1" applyBorder="1" applyAlignment="1">
      <alignment horizontal="center" vertical="center"/>
    </xf>
    <xf numFmtId="0" fontId="193" fillId="8" borderId="0" xfId="13" applyFont="1" applyFill="1" applyAlignment="1">
      <alignment horizontal="left" vertical="center"/>
    </xf>
    <xf numFmtId="0" fontId="193" fillId="2" borderId="0" xfId="13" applyFont="1" applyFill="1" applyAlignment="1">
      <alignment horizontal="left" vertical="center"/>
    </xf>
    <xf numFmtId="176" fontId="170" fillId="2" borderId="9" xfId="0" applyNumberFormat="1" applyFont="1" applyFill="1" applyBorder="1" applyAlignment="1">
      <alignment horizontal="right" vertical="center"/>
    </xf>
    <xf numFmtId="176" fontId="195" fillId="2" borderId="10" xfId="0" applyNumberFormat="1" applyFont="1" applyFill="1" applyBorder="1" applyAlignment="1">
      <alignment vertical="center"/>
    </xf>
    <xf numFmtId="176" fontId="200" fillId="11" borderId="9" xfId="0" applyNumberFormat="1" applyFont="1" applyFill="1" applyBorder="1" applyAlignment="1">
      <alignment horizontal="right" vertical="center"/>
    </xf>
    <xf numFmtId="177" fontId="200" fillId="11" borderId="11" xfId="0" applyNumberFormat="1" applyFont="1" applyFill="1" applyBorder="1" applyAlignment="1">
      <alignment horizontal="center" vertical="center"/>
    </xf>
    <xf numFmtId="176" fontId="200" fillId="11" borderId="10" xfId="0" applyNumberFormat="1" applyFont="1" applyFill="1" applyBorder="1" applyAlignment="1">
      <alignment vertical="center"/>
    </xf>
    <xf numFmtId="176" fontId="200" fillId="11" borderId="11" xfId="0" applyNumberFormat="1" applyFont="1" applyFill="1" applyBorder="1" applyAlignment="1">
      <alignment horizontal="center" vertical="center"/>
    </xf>
    <xf numFmtId="176" fontId="200" fillId="11" borderId="10" xfId="0" applyNumberFormat="1" applyFont="1" applyFill="1" applyBorder="1" applyAlignment="1">
      <alignment horizontal="center" vertical="center"/>
    </xf>
    <xf numFmtId="177" fontId="200" fillId="11" borderId="11" xfId="0" applyNumberFormat="1" applyFont="1" applyFill="1" applyBorder="1" applyAlignment="1">
      <alignment horizontal="left" vertical="center"/>
    </xf>
    <xf numFmtId="176" fontId="200" fillId="11" borderId="9" xfId="0" applyNumberFormat="1" applyFont="1" applyFill="1" applyBorder="1" applyAlignment="1">
      <alignment horizontal="center" vertical="center"/>
    </xf>
    <xf numFmtId="0" fontId="196" fillId="2" borderId="9" xfId="0" applyFont="1" applyFill="1" applyBorder="1" applyAlignment="1">
      <alignment vertical="center"/>
    </xf>
    <xf numFmtId="0" fontId="198" fillId="2" borderId="11" xfId="11" applyFont="1" applyFill="1" applyBorder="1" applyAlignment="1">
      <alignment vertical="center"/>
    </xf>
    <xf numFmtId="177" fontId="170" fillId="2" borderId="11" xfId="0" applyNumberFormat="1" applyFont="1" applyFill="1" applyBorder="1" applyAlignment="1">
      <alignment horizontal="left" vertical="center"/>
    </xf>
    <xf numFmtId="176" fontId="170" fillId="2" borderId="9" xfId="0" applyNumberFormat="1" applyFont="1" applyFill="1" applyBorder="1" applyAlignment="1">
      <alignment horizontal="center" vertical="center"/>
    </xf>
    <xf numFmtId="0" fontId="197" fillId="2" borderId="9" xfId="0" applyFont="1" applyFill="1" applyBorder="1" applyAlignment="1">
      <alignment horizontal="left" vertical="center"/>
    </xf>
    <xf numFmtId="0" fontId="211" fillId="2" borderId="11" xfId="11" applyFont="1" applyFill="1" applyBorder="1" applyAlignment="1">
      <alignment vertical="center"/>
    </xf>
    <xf numFmtId="0" fontId="196" fillId="11" borderId="12" xfId="0" applyFont="1" applyFill="1" applyBorder="1" applyAlignment="1">
      <alignment horizontal="left" vertical="center"/>
    </xf>
    <xf numFmtId="0" fontId="196" fillId="2" borderId="12" xfId="0" applyFont="1" applyFill="1" applyBorder="1" applyAlignment="1">
      <alignment horizontal="center" vertical="center"/>
    </xf>
    <xf numFmtId="176" fontId="196" fillId="2" borderId="11" xfId="0" applyNumberFormat="1" applyFont="1" applyFill="1" applyBorder="1" applyAlignment="1">
      <alignment horizontal="left" vertical="center"/>
    </xf>
    <xf numFmtId="177" fontId="196" fillId="2" borderId="11" xfId="0" applyNumberFormat="1" applyFont="1" applyFill="1" applyBorder="1" applyAlignment="1">
      <alignment horizontal="center" vertical="center"/>
    </xf>
    <xf numFmtId="0" fontId="170" fillId="2" borderId="12" xfId="0" applyFont="1" applyFill="1" applyBorder="1" applyAlignment="1">
      <alignment horizontal="center" vertical="center"/>
    </xf>
    <xf numFmtId="176" fontId="193" fillId="0" borderId="0" xfId="0" applyNumberFormat="1" applyFont="1" applyAlignment="1">
      <alignment horizontal="left" vertical="center"/>
    </xf>
    <xf numFmtId="177" fontId="193" fillId="0" borderId="0" xfId="0" applyNumberFormat="1" applyFont="1" applyAlignment="1">
      <alignment horizontal="center" vertical="center"/>
    </xf>
    <xf numFmtId="49" fontId="170" fillId="0" borderId="0" xfId="13" applyNumberFormat="1" applyFont="1" applyAlignment="1">
      <alignment horizontal="center" vertical="center"/>
    </xf>
    <xf numFmtId="0" fontId="170" fillId="0" borderId="0" xfId="13" applyFont="1" applyAlignment="1">
      <alignment vertical="center"/>
    </xf>
    <xf numFmtId="0" fontId="170" fillId="0" borderId="0" xfId="13" applyFont="1" applyAlignment="1">
      <alignment horizontal="left" vertical="center"/>
    </xf>
    <xf numFmtId="176" fontId="197" fillId="2" borderId="0" xfId="0" applyNumberFormat="1" applyFont="1" applyFill="1" applyAlignment="1">
      <alignment horizontal="center" vertical="center"/>
    </xf>
    <xf numFmtId="0" fontId="176" fillId="0" borderId="0" xfId="13" applyFont="1" applyAlignment="1">
      <alignment vertical="center"/>
    </xf>
    <xf numFmtId="0" fontId="170" fillId="2" borderId="0" xfId="9" applyFont="1" applyFill="1" applyAlignment="1">
      <alignment horizontal="left" vertical="center"/>
    </xf>
    <xf numFmtId="0" fontId="170" fillId="3" borderId="22" xfId="6" applyFont="1" applyFill="1" applyBorder="1" applyAlignment="1">
      <alignment horizontal="center" vertical="center"/>
    </xf>
    <xf numFmtId="184" fontId="212" fillId="2" borderId="0" xfId="16" applyNumberFormat="1" applyFont="1" applyFill="1" applyAlignment="1">
      <alignment horizontal="left" vertical="center"/>
    </xf>
    <xf numFmtId="49" fontId="212" fillId="0" borderId="75" xfId="0" applyNumberFormat="1" applyFont="1" applyBorder="1" applyAlignment="1" applyProtection="1">
      <alignment horizontal="center" vertical="center"/>
      <protection locked="0"/>
    </xf>
    <xf numFmtId="177" fontId="212" fillId="2" borderId="6" xfId="0" applyNumberFormat="1" applyFont="1" applyFill="1" applyBorder="1" applyAlignment="1">
      <alignment horizontal="right" vertical="center"/>
    </xf>
    <xf numFmtId="176" fontId="212" fillId="2" borderId="7" xfId="0" applyNumberFormat="1" applyFont="1" applyFill="1" applyBorder="1" applyAlignment="1">
      <alignment horizontal="right" vertical="center"/>
    </xf>
    <xf numFmtId="176" fontId="212" fillId="2" borderId="7" xfId="0" applyNumberFormat="1" applyFont="1" applyFill="1" applyBorder="1" applyAlignment="1">
      <alignment horizontal="left" vertical="center"/>
    </xf>
    <xf numFmtId="177" fontId="212" fillId="2" borderId="7" xfId="0" applyNumberFormat="1" applyFont="1" applyFill="1" applyBorder="1" applyAlignment="1">
      <alignment horizontal="left" vertical="center"/>
    </xf>
    <xf numFmtId="176" fontId="212" fillId="2" borderId="7" xfId="0" applyNumberFormat="1" applyFont="1" applyFill="1" applyBorder="1" applyAlignment="1">
      <alignment horizontal="center" vertical="center"/>
    </xf>
    <xf numFmtId="176" fontId="212" fillId="2" borderId="7" xfId="0" applyNumberFormat="1" applyFont="1" applyFill="1" applyBorder="1" applyAlignment="1">
      <alignment vertical="center"/>
    </xf>
    <xf numFmtId="0" fontId="212" fillId="2" borderId="0" xfId="6" applyFont="1" applyFill="1" applyAlignment="1">
      <alignment horizontal="left" vertical="center"/>
    </xf>
    <xf numFmtId="0" fontId="190" fillId="2" borderId="0" xfId="16" applyFont="1" applyFill="1" applyAlignment="1">
      <alignment horizontal="right" vertical="center"/>
    </xf>
    <xf numFmtId="176" fontId="170" fillId="0" borderId="11" xfId="0" applyNumberFormat="1" applyFont="1" applyBorder="1" applyAlignment="1" applyProtection="1">
      <alignment horizontal="center"/>
      <protection locked="0"/>
    </xf>
    <xf numFmtId="177" fontId="193" fillId="2" borderId="11" xfId="0" applyNumberFormat="1" applyFont="1" applyFill="1" applyBorder="1" applyAlignment="1">
      <alignment horizontal="center" vertical="center"/>
    </xf>
    <xf numFmtId="176" fontId="213" fillId="2" borderId="9" xfId="0" applyNumberFormat="1" applyFont="1" applyFill="1" applyBorder="1" applyAlignment="1">
      <alignment horizontal="right" vertical="center"/>
    </xf>
    <xf numFmtId="176" fontId="213" fillId="2" borderId="10" xfId="0" applyNumberFormat="1" applyFont="1" applyFill="1" applyBorder="1" applyAlignment="1">
      <alignment horizontal="center" vertical="center"/>
    </xf>
    <xf numFmtId="176" fontId="213" fillId="2" borderId="10" xfId="0" applyNumberFormat="1" applyFont="1" applyFill="1" applyBorder="1" applyAlignment="1">
      <alignment horizontal="left" vertical="center"/>
    </xf>
    <xf numFmtId="176" fontId="213" fillId="2" borderId="10" xfId="0" applyNumberFormat="1" applyFont="1" applyFill="1" applyBorder="1" applyAlignment="1">
      <alignment vertical="center"/>
    </xf>
    <xf numFmtId="176" fontId="213" fillId="2" borderId="11" xfId="0" applyNumberFormat="1" applyFont="1" applyFill="1" applyBorder="1" applyAlignment="1">
      <alignment horizontal="left" vertical="center"/>
    </xf>
    <xf numFmtId="176" fontId="213" fillId="2" borderId="9" xfId="0" applyNumberFormat="1" applyFont="1" applyFill="1" applyBorder="1" applyAlignment="1">
      <alignment horizontal="center" vertical="center"/>
    </xf>
    <xf numFmtId="0" fontId="212" fillId="2" borderId="0" xfId="16" applyFont="1" applyFill="1" applyAlignment="1">
      <alignment horizontal="right" vertical="center"/>
    </xf>
    <xf numFmtId="49" fontId="212" fillId="0" borderId="12" xfId="0" applyNumberFormat="1" applyFont="1" applyBorder="1" applyAlignment="1" applyProtection="1">
      <alignment horizontal="center" vertical="center"/>
      <protection locked="0"/>
    </xf>
    <xf numFmtId="177" fontId="212" fillId="2" borderId="9" xfId="0" applyNumberFormat="1" applyFont="1" applyFill="1" applyBorder="1" applyAlignment="1">
      <alignment horizontal="right" vertical="center"/>
    </xf>
    <xf numFmtId="0" fontId="212" fillId="2" borderId="10" xfId="11" applyFont="1" applyFill="1" applyBorder="1" applyAlignment="1">
      <alignment horizontal="left" vertical="center"/>
    </xf>
    <xf numFmtId="0" fontId="212" fillId="2" borderId="11" xfId="11" applyFont="1" applyFill="1" applyBorder="1" applyAlignment="1">
      <alignment vertical="center"/>
    </xf>
    <xf numFmtId="0" fontId="212" fillId="2" borderId="9" xfId="11" applyFont="1" applyFill="1" applyBorder="1" applyAlignment="1">
      <alignment horizontal="left" vertical="center"/>
    </xf>
    <xf numFmtId="177" fontId="212" fillId="2" borderId="10" xfId="0" applyNumberFormat="1" applyFont="1" applyFill="1" applyBorder="1" applyAlignment="1">
      <alignment horizontal="left" vertical="center"/>
    </xf>
    <xf numFmtId="176" fontId="212" fillId="2" borderId="10" xfId="0" applyNumberFormat="1" applyFont="1" applyFill="1" applyBorder="1" applyAlignment="1">
      <alignment horizontal="center" vertical="center"/>
    </xf>
    <xf numFmtId="176" fontId="212" fillId="2" borderId="10" xfId="0" applyNumberFormat="1" applyFont="1" applyFill="1" applyBorder="1" applyAlignment="1">
      <alignment vertical="center"/>
    </xf>
    <xf numFmtId="177" fontId="212" fillId="2" borderId="9" xfId="0" applyNumberFormat="1" applyFont="1" applyFill="1" applyBorder="1" applyAlignment="1">
      <alignment horizontal="center" vertical="center"/>
    </xf>
    <xf numFmtId="176" fontId="212" fillId="2" borderId="11" xfId="0" applyNumberFormat="1" applyFont="1" applyFill="1" applyBorder="1" applyAlignment="1">
      <alignment horizontal="center" vertical="center"/>
    </xf>
    <xf numFmtId="176" fontId="214" fillId="2" borderId="10" xfId="0" applyNumberFormat="1" applyFont="1" applyFill="1" applyBorder="1" applyAlignment="1">
      <alignment horizontal="center" vertical="center"/>
    </xf>
    <xf numFmtId="0" fontId="212" fillId="0" borderId="9" xfId="0" applyFont="1" applyBorder="1"/>
    <xf numFmtId="49" fontId="212" fillId="0" borderId="12" xfId="0" applyNumberFormat="1" applyFont="1" applyBorder="1" applyAlignment="1">
      <alignment horizontal="center" vertical="center"/>
    </xf>
    <xf numFmtId="49" fontId="212" fillId="0" borderId="86" xfId="0" applyNumberFormat="1" applyFont="1" applyBorder="1" applyAlignment="1" applyProtection="1">
      <alignment horizontal="center" vertical="center"/>
      <protection locked="0"/>
    </xf>
    <xf numFmtId="176" fontId="212" fillId="2" borderId="8" xfId="0" applyNumberFormat="1" applyFont="1" applyFill="1" applyBorder="1" applyAlignment="1">
      <alignment horizontal="center" vertical="center"/>
    </xf>
    <xf numFmtId="176" fontId="214" fillId="2" borderId="0" xfId="8" applyNumberFormat="1" applyFont="1" applyFill="1" applyAlignment="1">
      <alignment horizontal="left" vertical="center"/>
    </xf>
    <xf numFmtId="0" fontId="214" fillId="0" borderId="0" xfId="13" applyFont="1" applyAlignment="1">
      <alignment horizontal="left" vertical="center"/>
    </xf>
    <xf numFmtId="0" fontId="176" fillId="0" borderId="0" xfId="0" applyFont="1"/>
    <xf numFmtId="0" fontId="170" fillId="0" borderId="0" xfId="0" applyFont="1"/>
    <xf numFmtId="0" fontId="170" fillId="2" borderId="0" xfId="7" applyFont="1" applyFill="1" applyAlignment="1">
      <alignment horizontal="centerContinuous" vertical="center"/>
    </xf>
    <xf numFmtId="0" fontId="170" fillId="2" borderId="0" xfId="7" applyFont="1" applyFill="1" applyAlignment="1">
      <alignment horizontal="right" vertical="center"/>
    </xf>
    <xf numFmtId="0" fontId="170" fillId="0" borderId="0" xfId="7" applyFont="1" applyAlignment="1">
      <alignment horizontal="left" vertical="center"/>
    </xf>
    <xf numFmtId="0" fontId="215" fillId="2" borderId="0" xfId="7" applyFont="1" applyFill="1" applyAlignment="1">
      <alignment horizontal="centerContinuous" vertical="center"/>
    </xf>
    <xf numFmtId="0" fontId="216" fillId="0" borderId="0" xfId="7" applyFont="1" applyAlignment="1">
      <alignment horizontal="left" vertical="center"/>
    </xf>
    <xf numFmtId="0" fontId="215" fillId="2" borderId="0" xfId="7" applyFont="1" applyFill="1" applyAlignment="1">
      <alignment horizontal="left" vertical="center"/>
    </xf>
    <xf numFmtId="0" fontId="170" fillId="2" borderId="0" xfId="7" applyFont="1" applyFill="1" applyAlignment="1">
      <alignment horizontal="center" vertical="center"/>
    </xf>
    <xf numFmtId="176" fontId="170" fillId="3" borderId="27" xfId="8" applyNumberFormat="1" applyFont="1" applyFill="1" applyBorder="1" applyAlignment="1">
      <alignment horizontal="center" vertical="center"/>
    </xf>
    <xf numFmtId="0" fontId="170" fillId="3" borderId="27" xfId="7" applyFont="1" applyFill="1" applyBorder="1" applyAlignment="1">
      <alignment vertical="center"/>
    </xf>
    <xf numFmtId="0" fontId="175" fillId="2" borderId="20" xfId="0" applyFont="1" applyFill="1" applyBorder="1" applyAlignment="1">
      <alignment horizontal="left" vertical="center"/>
    </xf>
    <xf numFmtId="0" fontId="175" fillId="2" borderId="37" xfId="0" applyFont="1" applyFill="1" applyBorder="1" applyAlignment="1">
      <alignment horizontal="center" vertical="center"/>
    </xf>
    <xf numFmtId="177" fontId="175" fillId="2" borderId="16" xfId="0" applyNumberFormat="1" applyFont="1" applyFill="1" applyBorder="1" applyAlignment="1">
      <alignment horizontal="right" vertical="center"/>
    </xf>
    <xf numFmtId="176" fontId="175" fillId="2" borderId="17" xfId="0" applyNumberFormat="1" applyFont="1" applyFill="1" applyBorder="1" applyAlignment="1">
      <alignment horizontal="right" vertical="center"/>
    </xf>
    <xf numFmtId="177" fontId="175" fillId="2" borderId="17" xfId="0" applyNumberFormat="1" applyFont="1" applyFill="1" applyBorder="1" applyAlignment="1">
      <alignment horizontal="left" vertical="center"/>
    </xf>
    <xf numFmtId="176" fontId="175" fillId="2" borderId="4" xfId="0" applyNumberFormat="1" applyFont="1" applyFill="1" applyBorder="1" applyAlignment="1">
      <alignment horizontal="center" vertical="center"/>
    </xf>
    <xf numFmtId="0" fontId="175" fillId="2" borderId="3" xfId="0" quotePrefix="1" applyFont="1" applyFill="1" applyBorder="1" applyAlignment="1">
      <alignment vertical="center"/>
    </xf>
    <xf numFmtId="191" fontId="175" fillId="2" borderId="4" xfId="0" quotePrefix="1" applyNumberFormat="1" applyFont="1" applyFill="1" applyBorder="1" applyAlignment="1">
      <alignment vertical="center"/>
    </xf>
    <xf numFmtId="191" fontId="175" fillId="2" borderId="5" xfId="0" quotePrefix="1" applyNumberFormat="1" applyFont="1" applyFill="1" applyBorder="1" applyAlignment="1">
      <alignment vertical="center"/>
    </xf>
    <xf numFmtId="176" fontId="198" fillId="2" borderId="18" xfId="0" applyNumberFormat="1" applyFont="1" applyFill="1" applyBorder="1" applyAlignment="1">
      <alignment horizontal="center" vertical="center"/>
    </xf>
    <xf numFmtId="0" fontId="198" fillId="2" borderId="0" xfId="7" applyFont="1" applyFill="1" applyAlignment="1">
      <alignment horizontal="left" vertical="center"/>
    </xf>
    <xf numFmtId="0" fontId="170" fillId="0" borderId="29" xfId="0" applyFont="1" applyBorder="1" applyAlignment="1">
      <alignment horizontal="left" vertical="center" shrinkToFit="1"/>
    </xf>
    <xf numFmtId="0" fontId="175" fillId="2" borderId="8" xfId="0" applyFont="1" applyFill="1" applyBorder="1" applyAlignment="1">
      <alignment horizontal="center" vertical="center"/>
    </xf>
    <xf numFmtId="176" fontId="175" fillId="0" borderId="6" xfId="0" applyNumberFormat="1" applyFont="1" applyBorder="1" applyAlignment="1">
      <alignment horizontal="right" vertical="center"/>
    </xf>
    <xf numFmtId="176" fontId="175" fillId="0" borderId="7" xfId="0" applyNumberFormat="1" applyFont="1" applyBorder="1" applyAlignment="1">
      <alignment horizontal="right" vertical="center"/>
    </xf>
    <xf numFmtId="176" fontId="175" fillId="0" borderId="7" xfId="0" applyNumberFormat="1" applyFont="1" applyBorder="1" applyAlignment="1">
      <alignment horizontal="left" vertical="center"/>
    </xf>
    <xf numFmtId="176" fontId="170" fillId="0" borderId="7" xfId="0" applyNumberFormat="1" applyFont="1" applyBorder="1" applyAlignment="1">
      <alignment horizontal="right" vertical="center"/>
    </xf>
    <xf numFmtId="176" fontId="170" fillId="0" borderId="7" xfId="0" applyNumberFormat="1" applyFont="1" applyBorder="1" applyAlignment="1">
      <alignment horizontal="left" vertical="center"/>
    </xf>
    <xf numFmtId="176" fontId="170" fillId="0" borderId="6" xfId="0" applyNumberFormat="1" applyFont="1" applyBorder="1" applyAlignment="1">
      <alignment horizontal="right" vertical="center"/>
    </xf>
    <xf numFmtId="0" fontId="175" fillId="0" borderId="6" xfId="0" applyFont="1" applyBorder="1" applyAlignment="1">
      <alignment horizontal="right" vertical="center"/>
    </xf>
    <xf numFmtId="191" fontId="175" fillId="0" borderId="40" xfId="0" quotePrefix="1" applyNumberFormat="1" applyFont="1" applyBorder="1" applyAlignment="1">
      <alignment vertical="center"/>
    </xf>
    <xf numFmtId="191" fontId="175" fillId="0" borderId="30" xfId="0" applyNumberFormat="1" applyFont="1" applyBorder="1" applyAlignment="1">
      <alignment vertical="center"/>
    </xf>
    <xf numFmtId="176" fontId="198" fillId="2" borderId="0" xfId="0" applyNumberFormat="1" applyFont="1" applyFill="1" applyAlignment="1">
      <alignment horizontal="center" vertical="center"/>
    </xf>
    <xf numFmtId="0" fontId="175" fillId="2" borderId="34" xfId="0" applyFont="1" applyFill="1" applyBorder="1" applyAlignment="1">
      <alignment horizontal="center" vertical="center"/>
    </xf>
    <xf numFmtId="0" fontId="175" fillId="2" borderId="29" xfId="0" applyFont="1" applyFill="1" applyBorder="1" applyAlignment="1">
      <alignment horizontal="left" vertical="center" shrinkToFit="1"/>
    </xf>
    <xf numFmtId="0" fontId="175" fillId="0" borderId="28" xfId="0" quotePrefix="1" applyFont="1" applyBorder="1" applyAlignment="1">
      <alignment vertical="center"/>
    </xf>
    <xf numFmtId="176" fontId="170" fillId="2" borderId="0" xfId="0" applyNumberFormat="1" applyFont="1" applyFill="1" applyAlignment="1">
      <alignment horizontal="center" vertical="center"/>
    </xf>
    <xf numFmtId="191" fontId="170" fillId="2" borderId="6" xfId="0" applyNumberFormat="1" applyFont="1" applyFill="1" applyBorder="1" applyAlignment="1">
      <alignment horizontal="left" vertical="center"/>
    </xf>
    <xf numFmtId="191" fontId="170" fillId="2" borderId="7" xfId="0" applyNumberFormat="1" applyFont="1" applyFill="1" applyBorder="1" applyAlignment="1">
      <alignment horizontal="center" vertical="center"/>
    </xf>
    <xf numFmtId="191" fontId="170" fillId="2" borderId="8" xfId="0" applyNumberFormat="1" applyFont="1" applyFill="1" applyBorder="1" applyAlignment="1">
      <alignment horizontal="left" vertical="center"/>
    </xf>
    <xf numFmtId="0" fontId="175" fillId="0" borderId="34" xfId="0" applyFont="1" applyBorder="1" applyAlignment="1">
      <alignment horizontal="center" vertical="center"/>
    </xf>
    <xf numFmtId="177" fontId="175" fillId="0" borderId="16" xfId="0" applyNumberFormat="1" applyFont="1" applyBorder="1" applyAlignment="1">
      <alignment horizontal="right" vertical="center"/>
    </xf>
    <xf numFmtId="176" fontId="175" fillId="0" borderId="17" xfId="0" applyNumberFormat="1" applyFont="1" applyBorder="1" applyAlignment="1">
      <alignment horizontal="right" vertical="center"/>
    </xf>
    <xf numFmtId="177" fontId="175" fillId="0" borderId="17" xfId="0" applyNumberFormat="1" applyFont="1" applyBorder="1" applyAlignment="1">
      <alignment horizontal="left" vertical="center"/>
    </xf>
    <xf numFmtId="177" fontId="175" fillId="2" borderId="3" xfId="0" applyNumberFormat="1" applyFont="1" applyFill="1" applyBorder="1" applyAlignment="1">
      <alignment horizontal="right" vertical="center"/>
    </xf>
    <xf numFmtId="176" fontId="175" fillId="0" borderId="4" xfId="0" applyNumberFormat="1" applyFont="1" applyBorder="1" applyAlignment="1">
      <alignment horizontal="right" vertical="center"/>
    </xf>
    <xf numFmtId="177" fontId="175" fillId="2" borderId="5" xfId="0" applyNumberFormat="1" applyFont="1" applyFill="1" applyBorder="1" applyAlignment="1">
      <alignment horizontal="left" vertical="center"/>
    </xf>
    <xf numFmtId="191" fontId="175" fillId="2" borderId="16" xfId="0" applyNumberFormat="1" applyFont="1" applyFill="1" applyBorder="1" applyAlignment="1">
      <alignment horizontal="right" vertical="center"/>
    </xf>
    <xf numFmtId="0" fontId="170" fillId="2" borderId="3" xfId="0" quotePrefix="1" applyFont="1" applyFill="1" applyBorder="1" applyAlignment="1">
      <alignment vertical="center"/>
    </xf>
    <xf numFmtId="191" fontId="170" fillId="2" borderId="4" xfId="0" quotePrefix="1" applyNumberFormat="1" applyFont="1" applyFill="1" applyBorder="1" applyAlignment="1">
      <alignment vertical="center"/>
    </xf>
    <xf numFmtId="0" fontId="170" fillId="2" borderId="5" xfId="0" quotePrefix="1" applyFont="1" applyFill="1" applyBorder="1" applyAlignment="1">
      <alignment vertical="center"/>
    </xf>
    <xf numFmtId="177" fontId="170" fillId="2" borderId="16" xfId="0" applyNumberFormat="1" applyFont="1" applyFill="1" applyBorder="1" applyAlignment="1">
      <alignment horizontal="left" vertical="center"/>
    </xf>
    <xf numFmtId="176" fontId="170" fillId="2" borderId="5" xfId="0" applyNumberFormat="1" applyFont="1" applyFill="1" applyBorder="1" applyAlignment="1">
      <alignment horizontal="left" vertical="center"/>
    </xf>
    <xf numFmtId="14" fontId="175" fillId="0" borderId="6" xfId="0" applyNumberFormat="1" applyFont="1" applyBorder="1" applyAlignment="1">
      <alignment horizontal="right" vertical="center"/>
    </xf>
    <xf numFmtId="14" fontId="170" fillId="2" borderId="6" xfId="0" applyNumberFormat="1" applyFont="1" applyFill="1" applyBorder="1" applyAlignment="1">
      <alignment horizontal="left" vertical="center"/>
    </xf>
    <xf numFmtId="14" fontId="170" fillId="2" borderId="7" xfId="0" applyNumberFormat="1" applyFont="1" applyFill="1" applyBorder="1" applyAlignment="1">
      <alignment horizontal="center" vertical="center"/>
    </xf>
    <xf numFmtId="14" fontId="170" fillId="2" borderId="7" xfId="0" applyNumberFormat="1" applyFont="1" applyFill="1" applyBorder="1" applyAlignment="1">
      <alignment horizontal="left" vertical="center"/>
    </xf>
    <xf numFmtId="176" fontId="170" fillId="2" borderId="6" xfId="0" applyNumberFormat="1" applyFont="1" applyFill="1" applyBorder="1" applyAlignment="1">
      <alignment horizontal="left" vertical="center"/>
    </xf>
    <xf numFmtId="176" fontId="170" fillId="2" borderId="7" xfId="0" applyNumberFormat="1" applyFont="1" applyFill="1" applyBorder="1" applyAlignment="1">
      <alignment horizontal="center" vertical="center"/>
    </xf>
    <xf numFmtId="176" fontId="170" fillId="2" borderId="8" xfId="0" applyNumberFormat="1" applyFont="1" applyFill="1" applyBorder="1" applyAlignment="1">
      <alignment horizontal="left" vertical="center"/>
    </xf>
    <xf numFmtId="192" fontId="170" fillId="0" borderId="0" xfId="0" applyNumberFormat="1" applyFont="1" applyAlignment="1">
      <alignment horizontal="left" vertical="center"/>
    </xf>
    <xf numFmtId="0" fontId="170" fillId="0" borderId="0" xfId="0" applyFont="1" applyAlignment="1">
      <alignment horizontal="center" vertical="center"/>
    </xf>
    <xf numFmtId="177" fontId="170" fillId="0" borderId="0" xfId="0" applyNumberFormat="1" applyFont="1" applyAlignment="1">
      <alignment horizontal="right" vertical="center"/>
    </xf>
    <xf numFmtId="176" fontId="175" fillId="2" borderId="0" xfId="0" applyNumberFormat="1" applyFont="1" applyFill="1" applyAlignment="1">
      <alignment horizontal="right" vertical="center"/>
    </xf>
    <xf numFmtId="177" fontId="170" fillId="0" borderId="0" xfId="0" applyNumberFormat="1" applyFont="1" applyAlignment="1">
      <alignment horizontal="left" vertical="center"/>
    </xf>
    <xf numFmtId="176" fontId="170" fillId="0" borderId="0" xfId="0" applyNumberFormat="1" applyFont="1" applyAlignment="1">
      <alignment horizontal="right" vertical="center"/>
    </xf>
    <xf numFmtId="177" fontId="175" fillId="2" borderId="0" xfId="0" applyNumberFormat="1" applyFont="1" applyFill="1" applyAlignment="1">
      <alignment horizontal="right" vertical="center"/>
    </xf>
    <xf numFmtId="177" fontId="175" fillId="2" borderId="0" xfId="0" applyNumberFormat="1" applyFont="1" applyFill="1" applyAlignment="1">
      <alignment horizontal="left" vertical="center"/>
    </xf>
    <xf numFmtId="176" fontId="175" fillId="2" borderId="0" xfId="0" applyNumberFormat="1" applyFont="1" applyFill="1" applyAlignment="1">
      <alignment horizontal="center" vertical="center"/>
    </xf>
    <xf numFmtId="177" fontId="170" fillId="2" borderId="0" xfId="0" applyNumberFormat="1" applyFont="1" applyFill="1" applyAlignment="1">
      <alignment horizontal="left" vertical="center"/>
    </xf>
    <xf numFmtId="176" fontId="170" fillId="2" borderId="0" xfId="0" applyNumberFormat="1" applyFont="1" applyFill="1" applyAlignment="1">
      <alignment horizontal="left" vertical="center"/>
    </xf>
    <xf numFmtId="0" fontId="170" fillId="0" borderId="0" xfId="0" applyFont="1" applyAlignment="1">
      <alignment horizontal="left" vertical="center" shrinkToFit="1"/>
    </xf>
    <xf numFmtId="0" fontId="175" fillId="0" borderId="0" xfId="0" applyFont="1" applyAlignment="1">
      <alignment horizontal="center" vertical="center"/>
    </xf>
    <xf numFmtId="176" fontId="175" fillId="0" borderId="0" xfId="0" applyNumberFormat="1" applyFont="1" applyAlignment="1">
      <alignment horizontal="right" vertical="center"/>
    </xf>
    <xf numFmtId="176" fontId="175" fillId="0" borderId="0" xfId="0" applyNumberFormat="1" applyFont="1" applyAlignment="1">
      <alignment horizontal="left" vertical="center"/>
    </xf>
    <xf numFmtId="176" fontId="175" fillId="2" borderId="0" xfId="0" applyNumberFormat="1" applyFont="1" applyFill="1" applyAlignment="1">
      <alignment horizontal="left" vertical="center"/>
    </xf>
    <xf numFmtId="184" fontId="190" fillId="2" borderId="0" xfId="8" applyNumberFormat="1" applyFont="1" applyFill="1" applyAlignment="1">
      <alignment horizontal="left" vertical="center"/>
    </xf>
    <xf numFmtId="0" fontId="170" fillId="2" borderId="0" xfId="0" applyFont="1" applyFill="1" applyAlignment="1">
      <alignment horizontal="center" vertical="center"/>
    </xf>
    <xf numFmtId="176" fontId="170" fillId="2" borderId="0" xfId="0" applyNumberFormat="1" applyFont="1" applyFill="1" applyAlignment="1">
      <alignment horizontal="right" vertical="center"/>
    </xf>
    <xf numFmtId="0" fontId="214" fillId="2" borderId="0" xfId="7" applyFont="1" applyFill="1" applyAlignment="1">
      <alignment horizontal="left" vertical="center"/>
    </xf>
    <xf numFmtId="0" fontId="190" fillId="0" borderId="0" xfId="8" applyFont="1" applyAlignment="1">
      <alignment horizontal="left" vertical="center"/>
    </xf>
    <xf numFmtId="0" fontId="170" fillId="0" borderId="0" xfId="8" applyFont="1" applyAlignment="1">
      <alignment horizontal="right" vertical="center"/>
    </xf>
    <xf numFmtId="0" fontId="190" fillId="0" borderId="0" xfId="16" applyFont="1" applyAlignment="1">
      <alignment horizontal="left" vertical="center"/>
    </xf>
    <xf numFmtId="0" fontId="176" fillId="0" borderId="0" xfId="8" applyFont="1" applyAlignment="1">
      <alignment horizontal="left" vertical="center"/>
    </xf>
    <xf numFmtId="0" fontId="170" fillId="0" borderId="0" xfId="7" applyFont="1" applyAlignment="1">
      <alignment horizontal="center" vertical="center"/>
    </xf>
    <xf numFmtId="0" fontId="170" fillId="0" borderId="0" xfId="7" applyFont="1" applyAlignment="1">
      <alignment horizontal="right" vertical="center"/>
    </xf>
    <xf numFmtId="0" fontId="215" fillId="2" borderId="0" xfId="15" applyFont="1" applyFill="1" applyAlignment="1">
      <alignment horizontal="left" vertical="center"/>
    </xf>
    <xf numFmtId="0" fontId="176" fillId="2" borderId="0" xfId="15" applyFont="1" applyFill="1" applyAlignment="1">
      <alignment horizontal="left" vertical="center"/>
    </xf>
    <xf numFmtId="0" fontId="189" fillId="0" borderId="0" xfId="3" applyNumberFormat="1" applyFont="1" applyBorder="1" applyAlignment="1" applyProtection="1">
      <alignment horizontal="right" vertical="center"/>
    </xf>
    <xf numFmtId="0" fontId="170" fillId="2" borderId="0" xfId="14" applyFont="1" applyFill="1" applyAlignment="1">
      <alignment horizontal="left" vertical="center"/>
    </xf>
    <xf numFmtId="0" fontId="170" fillId="3" borderId="20" xfId="14" applyFont="1" applyFill="1" applyBorder="1" applyAlignment="1">
      <alignment horizontal="left" vertical="center"/>
    </xf>
    <xf numFmtId="0" fontId="170" fillId="3" borderId="14" xfId="14" applyFont="1" applyFill="1" applyBorder="1" applyAlignment="1">
      <alignment horizontal="left" vertical="center"/>
    </xf>
    <xf numFmtId="0" fontId="170" fillId="3" borderId="13" xfId="14" applyFont="1" applyFill="1" applyBorder="1" applyAlignment="1">
      <alignment horizontal="left" vertical="center"/>
    </xf>
    <xf numFmtId="0" fontId="170" fillId="3" borderId="15" xfId="14" applyFont="1" applyFill="1" applyBorder="1" applyAlignment="1">
      <alignment horizontal="left" vertical="center"/>
    </xf>
    <xf numFmtId="0" fontId="170" fillId="0" borderId="0" xfId="14" applyFont="1" applyAlignment="1">
      <alignment horizontal="left" vertical="center"/>
    </xf>
    <xf numFmtId="0" fontId="170" fillId="3" borderId="26" xfId="14" applyFont="1" applyFill="1" applyBorder="1" applyAlignment="1">
      <alignment horizontal="center" vertical="center"/>
    </xf>
    <xf numFmtId="0" fontId="170" fillId="3" borderId="26" xfId="14" applyFont="1" applyFill="1" applyBorder="1" applyAlignment="1">
      <alignment horizontal="left" vertical="center"/>
    </xf>
    <xf numFmtId="0" fontId="170" fillId="3" borderId="18" xfId="14" applyFont="1" applyFill="1" applyBorder="1" applyAlignment="1">
      <alignment vertical="center"/>
    </xf>
    <xf numFmtId="0" fontId="170" fillId="3" borderId="0" xfId="14" applyFont="1" applyFill="1" applyAlignment="1">
      <alignment vertical="center"/>
    </xf>
    <xf numFmtId="0" fontId="170" fillId="3" borderId="19" xfId="14" applyFont="1" applyFill="1" applyBorder="1" applyAlignment="1">
      <alignment vertical="center"/>
    </xf>
    <xf numFmtId="0" fontId="170" fillId="3" borderId="18" xfId="14" applyFont="1" applyFill="1" applyBorder="1" applyAlignment="1">
      <alignment horizontal="center" vertical="center"/>
    </xf>
    <xf numFmtId="0" fontId="170" fillId="3" borderId="0" xfId="14" applyFont="1" applyFill="1" applyAlignment="1">
      <alignment horizontal="center" vertical="center"/>
    </xf>
    <xf numFmtId="0" fontId="170" fillId="3" borderId="19" xfId="14" applyFont="1" applyFill="1" applyBorder="1" applyAlignment="1">
      <alignment horizontal="center" vertical="center"/>
    </xf>
    <xf numFmtId="0" fontId="170" fillId="3" borderId="22" xfId="14" applyFont="1" applyFill="1" applyBorder="1" applyAlignment="1">
      <alignment horizontal="left" vertical="center"/>
    </xf>
    <xf numFmtId="0" fontId="170" fillId="3" borderId="24" xfId="14" applyFont="1" applyFill="1" applyBorder="1" applyAlignment="1">
      <alignment horizontal="left" vertical="center"/>
    </xf>
    <xf numFmtId="0" fontId="170" fillId="3" borderId="23" xfId="14" applyFont="1" applyFill="1" applyBorder="1" applyAlignment="1">
      <alignment horizontal="left" vertical="center"/>
    </xf>
    <xf numFmtId="0" fontId="170" fillId="3" borderId="25" xfId="14" applyFont="1" applyFill="1" applyBorder="1" applyAlignment="1">
      <alignment horizontal="left" vertical="center"/>
    </xf>
    <xf numFmtId="0" fontId="170" fillId="3" borderId="23" xfId="14" applyFont="1" applyFill="1" applyBorder="1" applyAlignment="1">
      <alignment horizontal="center" vertical="center"/>
    </xf>
    <xf numFmtId="0" fontId="170" fillId="3" borderId="25" xfId="14" applyFont="1" applyFill="1" applyBorder="1" applyAlignment="1">
      <alignment horizontal="center" vertical="center"/>
    </xf>
    <xf numFmtId="0" fontId="170" fillId="3" borderId="24" xfId="14" applyFont="1" applyFill="1" applyBorder="1" applyAlignment="1">
      <alignment horizontal="center" vertical="center"/>
    </xf>
    <xf numFmtId="0" fontId="175" fillId="0" borderId="26" xfId="0" applyFont="1" applyBorder="1" applyAlignment="1">
      <alignment vertical="center" shrinkToFit="1"/>
    </xf>
    <xf numFmtId="0" fontId="175" fillId="2" borderId="35" xfId="0" applyFont="1" applyFill="1" applyBorder="1" applyAlignment="1">
      <alignment horizontal="center" vertical="center"/>
    </xf>
    <xf numFmtId="191" fontId="175" fillId="2" borderId="35" xfId="0" applyNumberFormat="1" applyFont="1" applyFill="1" applyBorder="1" applyAlignment="1">
      <alignment horizontal="right" vertical="center"/>
    </xf>
    <xf numFmtId="191" fontId="175" fillId="2" borderId="38" xfId="0" applyNumberFormat="1" applyFont="1" applyFill="1" applyBorder="1" applyAlignment="1">
      <alignment horizontal="right" vertical="center"/>
    </xf>
    <xf numFmtId="191" fontId="175" fillId="2" borderId="38" xfId="0" applyNumberFormat="1" applyFont="1" applyFill="1" applyBorder="1" applyAlignment="1">
      <alignment horizontal="left" vertical="center"/>
    </xf>
    <xf numFmtId="191" fontId="170" fillId="2" borderId="84" xfId="0" quotePrefix="1" applyNumberFormat="1" applyFont="1" applyFill="1" applyBorder="1" applyAlignment="1">
      <alignment vertical="center"/>
    </xf>
    <xf numFmtId="176" fontId="175" fillId="2" borderId="38" xfId="0" applyNumberFormat="1" applyFont="1" applyFill="1" applyBorder="1" applyAlignment="1">
      <alignment horizontal="center" vertical="center"/>
    </xf>
    <xf numFmtId="177" fontId="175" fillId="2" borderId="36" xfId="0" applyNumberFormat="1" applyFont="1" applyFill="1" applyBorder="1" applyAlignment="1">
      <alignment horizontal="left" vertical="center" shrinkToFit="1"/>
    </xf>
    <xf numFmtId="0" fontId="175" fillId="6" borderId="14" xfId="0" applyFont="1" applyFill="1" applyBorder="1" applyAlignment="1">
      <alignment horizontal="center" vertical="center"/>
    </xf>
    <xf numFmtId="191" fontId="175" fillId="2" borderId="13" xfId="0" quotePrefix="1" applyNumberFormat="1" applyFont="1" applyFill="1" applyBorder="1" applyAlignment="1">
      <alignment horizontal="center" vertical="center"/>
    </xf>
    <xf numFmtId="191" fontId="175" fillId="2" borderId="15" xfId="0" applyNumberFormat="1" applyFont="1" applyFill="1" applyBorder="1" applyAlignment="1">
      <alignment horizontal="left" vertical="center"/>
    </xf>
    <xf numFmtId="191" fontId="175" fillId="2" borderId="14" xfId="0" applyNumberFormat="1" applyFont="1" applyFill="1" applyBorder="1" applyAlignment="1">
      <alignment horizontal="left" vertical="center"/>
    </xf>
    <xf numFmtId="191" fontId="175" fillId="2" borderId="13" xfId="0" applyNumberFormat="1" applyFont="1" applyFill="1" applyBorder="1" applyAlignment="1">
      <alignment horizontal="center" vertical="center"/>
    </xf>
    <xf numFmtId="177" fontId="175" fillId="2" borderId="14" xfId="0" applyNumberFormat="1" applyFont="1" applyFill="1" applyBorder="1" applyAlignment="1">
      <alignment horizontal="left" vertical="center"/>
    </xf>
    <xf numFmtId="191" fontId="175" fillId="2" borderId="15" xfId="0" applyNumberFormat="1" applyFont="1" applyFill="1" applyBorder="1" applyAlignment="1">
      <alignment horizontal="center" vertical="center"/>
    </xf>
    <xf numFmtId="0" fontId="195" fillId="2" borderId="31" xfId="0" applyFont="1" applyFill="1" applyBorder="1" applyAlignment="1">
      <alignment horizontal="left" vertical="center"/>
    </xf>
    <xf numFmtId="0" fontId="195" fillId="2" borderId="32" xfId="0" applyFont="1" applyFill="1" applyBorder="1" applyAlignment="1">
      <alignment horizontal="left" vertical="center"/>
    </xf>
    <xf numFmtId="0" fontId="195" fillId="2" borderId="33" xfId="0" applyFont="1" applyFill="1" applyBorder="1" applyAlignment="1">
      <alignment horizontal="left" vertical="center"/>
    </xf>
    <xf numFmtId="0" fontId="175" fillId="2" borderId="77" xfId="0" quotePrefix="1" applyFont="1" applyFill="1" applyBorder="1" applyAlignment="1">
      <alignment vertical="center" shrinkToFit="1"/>
    </xf>
    <xf numFmtId="0" fontId="175" fillId="12" borderId="39" xfId="0" applyFont="1" applyFill="1" applyBorder="1" applyAlignment="1">
      <alignment horizontal="center" vertical="center"/>
    </xf>
    <xf numFmtId="191" fontId="170" fillId="12" borderId="39" xfId="0" quotePrefix="1" applyNumberFormat="1" applyFont="1" applyFill="1" applyBorder="1" applyAlignment="1">
      <alignment vertical="center"/>
    </xf>
    <xf numFmtId="191" fontId="170" fillId="7" borderId="7" xfId="0" applyNumberFormat="1" applyFont="1" applyFill="1" applyBorder="1" applyAlignment="1">
      <alignment horizontal="right" vertical="center"/>
    </xf>
    <xf numFmtId="191" fontId="170" fillId="12" borderId="80" xfId="0" quotePrefix="1" applyNumberFormat="1" applyFont="1" applyFill="1" applyBorder="1" applyAlignment="1">
      <alignment vertical="center"/>
    </xf>
    <xf numFmtId="191" fontId="170" fillId="7" borderId="7" xfId="0" applyNumberFormat="1" applyFont="1" applyFill="1" applyBorder="1" applyAlignment="1">
      <alignment horizontal="left" vertical="center"/>
    </xf>
    <xf numFmtId="191" fontId="170" fillId="7" borderId="6" xfId="0" applyNumberFormat="1" applyFont="1" applyFill="1" applyBorder="1" applyAlignment="1">
      <alignment horizontal="right" vertical="center"/>
    </xf>
    <xf numFmtId="191" fontId="170" fillId="7" borderId="39" xfId="0" applyNumberFormat="1" applyFont="1" applyFill="1" applyBorder="1" applyAlignment="1">
      <alignment vertical="center"/>
    </xf>
    <xf numFmtId="191" fontId="170" fillId="7" borderId="79" xfId="0" applyNumberFormat="1" applyFont="1" applyFill="1" applyBorder="1" applyAlignment="1">
      <alignment vertical="center"/>
    </xf>
    <xf numFmtId="0" fontId="175" fillId="2" borderId="6" xfId="0" applyFont="1" applyFill="1" applyBorder="1" applyAlignment="1">
      <alignment horizontal="left" vertical="center"/>
    </xf>
    <xf numFmtId="191" fontId="175" fillId="2" borderId="7" xfId="0" applyNumberFormat="1" applyFont="1" applyFill="1" applyBorder="1" applyAlignment="1">
      <alignment horizontal="center" vertical="center"/>
    </xf>
    <xf numFmtId="191" fontId="175" fillId="2" borderId="8" xfId="0" applyNumberFormat="1" applyFont="1" applyFill="1" applyBorder="1" applyAlignment="1">
      <alignment horizontal="left" vertical="center"/>
    </xf>
    <xf numFmtId="191" fontId="175" fillId="2" borderId="6" xfId="0" applyNumberFormat="1" applyFont="1" applyFill="1" applyBorder="1" applyAlignment="1">
      <alignment horizontal="left" vertical="center"/>
    </xf>
    <xf numFmtId="191" fontId="175" fillId="2" borderId="8" xfId="0" applyNumberFormat="1" applyFont="1" applyFill="1" applyBorder="1" applyAlignment="1">
      <alignment horizontal="center" vertical="center"/>
    </xf>
    <xf numFmtId="0" fontId="195" fillId="2" borderId="18" xfId="0" applyFont="1" applyFill="1" applyBorder="1" applyAlignment="1">
      <alignment horizontal="left" vertical="center"/>
    </xf>
    <xf numFmtId="0" fontId="195" fillId="2" borderId="0" xfId="0" applyFont="1" applyFill="1" applyAlignment="1">
      <alignment horizontal="left" vertical="center"/>
    </xf>
    <xf numFmtId="0" fontId="195" fillId="2" borderId="19" xfId="0" applyFont="1" applyFill="1" applyBorder="1" applyAlignment="1">
      <alignment horizontal="left" vertical="center"/>
    </xf>
    <xf numFmtId="191" fontId="175" fillId="2" borderId="35" xfId="0" applyNumberFormat="1" applyFont="1" applyFill="1" applyBorder="1" applyAlignment="1">
      <alignment vertical="center"/>
    </xf>
    <xf numFmtId="191" fontId="170" fillId="2" borderId="38" xfId="0" applyNumberFormat="1" applyFont="1" applyFill="1" applyBorder="1" applyAlignment="1">
      <alignment horizontal="right" vertical="center"/>
    </xf>
    <xf numFmtId="191" fontId="175" fillId="2" borderId="36" xfId="0" applyNumberFormat="1" applyFont="1" applyFill="1" applyBorder="1" applyAlignment="1">
      <alignment vertical="center"/>
    </xf>
    <xf numFmtId="191" fontId="170" fillId="2" borderId="35" xfId="0" quotePrefix="1" applyNumberFormat="1" applyFont="1" applyFill="1" applyBorder="1" applyAlignment="1">
      <alignment vertical="center"/>
    </xf>
    <xf numFmtId="176" fontId="170" fillId="2" borderId="38" xfId="0" applyNumberFormat="1" applyFont="1" applyFill="1" applyBorder="1" applyAlignment="1">
      <alignment horizontal="center" vertical="center"/>
    </xf>
    <xf numFmtId="177" fontId="170" fillId="2" borderId="36" xfId="0" applyNumberFormat="1" applyFont="1" applyFill="1" applyBorder="1" applyAlignment="1">
      <alignment horizontal="left" vertical="center" shrinkToFit="1"/>
    </xf>
    <xf numFmtId="191" fontId="170" fillId="2" borderId="35" xfId="0" applyNumberFormat="1" applyFont="1" applyFill="1" applyBorder="1" applyAlignment="1">
      <alignment horizontal="right" vertical="center"/>
    </xf>
    <xf numFmtId="191" fontId="175" fillId="2" borderId="15" xfId="0" applyNumberFormat="1" applyFont="1" applyFill="1" applyBorder="1" applyAlignment="1">
      <alignment vertical="center"/>
    </xf>
    <xf numFmtId="191" fontId="170" fillId="12" borderId="7" xfId="0" applyNumberFormat="1" applyFont="1" applyFill="1" applyBorder="1" applyAlignment="1">
      <alignment horizontal="right" vertical="center"/>
    </xf>
    <xf numFmtId="191" fontId="170" fillId="12" borderId="7" xfId="0" applyNumberFormat="1" applyFont="1" applyFill="1" applyBorder="1" applyAlignment="1">
      <alignment horizontal="left" vertical="center"/>
    </xf>
    <xf numFmtId="191" fontId="170" fillId="12" borderId="6" xfId="0" applyNumberFormat="1" applyFont="1" applyFill="1" applyBorder="1" applyAlignment="1">
      <alignment horizontal="right" vertical="center"/>
    </xf>
    <xf numFmtId="0" fontId="169" fillId="0" borderId="19" xfId="0" applyFont="1" applyBorder="1" applyAlignment="1">
      <alignment horizontal="left" vertical="center"/>
    </xf>
    <xf numFmtId="191" fontId="170" fillId="0" borderId="38" xfId="0" applyNumberFormat="1" applyFont="1" applyBorder="1" applyAlignment="1">
      <alignment horizontal="right" vertical="center"/>
    </xf>
    <xf numFmtId="0" fontId="195" fillId="2" borderId="12" xfId="0" applyFont="1" applyFill="1" applyBorder="1" applyAlignment="1">
      <alignment horizontal="left" vertical="center"/>
    </xf>
    <xf numFmtId="191" fontId="175" fillId="0" borderId="8" xfId="0" applyNumberFormat="1" applyFont="1" applyBorder="1" applyAlignment="1">
      <alignment horizontal="center" vertical="center"/>
    </xf>
    <xf numFmtId="0" fontId="217" fillId="2" borderId="10" xfId="0" applyFont="1" applyFill="1" applyBorder="1" applyAlignment="1">
      <alignment horizontal="left" vertical="center"/>
    </xf>
    <xf numFmtId="0" fontId="169" fillId="0" borderId="11" xfId="0" applyFont="1" applyBorder="1" applyAlignment="1">
      <alignment horizontal="left" vertical="center"/>
    </xf>
    <xf numFmtId="0" fontId="190" fillId="2" borderId="0" xfId="0" applyFont="1" applyFill="1" applyAlignment="1">
      <alignment vertical="center"/>
    </xf>
    <xf numFmtId="191" fontId="158" fillId="0" borderId="38" xfId="0" applyNumberFormat="1" applyFont="1" applyBorder="1" applyAlignment="1">
      <alignment horizontal="right" vertical="center"/>
    </xf>
    <xf numFmtId="191" fontId="175" fillId="2" borderId="35" xfId="0" quotePrefix="1" applyNumberFormat="1" applyFont="1" applyFill="1" applyBorder="1" applyAlignment="1">
      <alignment vertical="center"/>
    </xf>
    <xf numFmtId="0" fontId="195" fillId="2" borderId="10" xfId="0" applyFont="1" applyFill="1" applyBorder="1" applyAlignment="1">
      <alignment horizontal="left" vertical="center"/>
    </xf>
    <xf numFmtId="0" fontId="175" fillId="0" borderId="78" xfId="0" applyFont="1" applyBorder="1" applyAlignment="1">
      <alignment vertical="center" shrinkToFit="1"/>
    </xf>
    <xf numFmtId="0" fontId="175" fillId="2" borderId="35" xfId="0" applyFont="1" applyFill="1" applyBorder="1" applyAlignment="1">
      <alignment horizontal="right" vertical="center"/>
    </xf>
    <xf numFmtId="0" fontId="175" fillId="2" borderId="38" xfId="0" applyFont="1" applyFill="1" applyBorder="1" applyAlignment="1">
      <alignment horizontal="right" vertical="center"/>
    </xf>
    <xf numFmtId="0" fontId="175" fillId="2" borderId="38" xfId="0" applyFont="1" applyFill="1" applyBorder="1" applyAlignment="1">
      <alignment horizontal="left" vertical="center"/>
    </xf>
    <xf numFmtId="0" fontId="195" fillId="2" borderId="26" xfId="0" applyFont="1" applyFill="1" applyBorder="1" applyAlignment="1">
      <alignment horizontal="left" vertical="center"/>
    </xf>
    <xf numFmtId="0" fontId="175" fillId="2" borderId="29" xfId="0" quotePrefix="1" applyFont="1" applyFill="1" applyBorder="1" applyAlignment="1">
      <alignment vertical="center" shrinkToFit="1"/>
    </xf>
    <xf numFmtId="0" fontId="175" fillId="7" borderId="6" xfId="0" applyFont="1" applyFill="1" applyBorder="1" applyAlignment="1">
      <alignment horizontal="right" vertical="center"/>
    </xf>
    <xf numFmtId="0" fontId="170" fillId="12" borderId="7" xfId="0" applyFont="1" applyFill="1" applyBorder="1" applyAlignment="1">
      <alignment horizontal="right" vertical="center"/>
    </xf>
    <xf numFmtId="0" fontId="175" fillId="7" borderId="7" xfId="0" applyFont="1" applyFill="1" applyBorder="1" applyAlignment="1">
      <alignment horizontal="left" vertical="center"/>
    </xf>
    <xf numFmtId="0" fontId="175" fillId="2" borderId="7" xfId="0" applyFont="1" applyFill="1" applyBorder="1" applyAlignment="1">
      <alignment horizontal="center" vertical="center"/>
    </xf>
    <xf numFmtId="0" fontId="175" fillId="2" borderId="8" xfId="0" applyFont="1" applyFill="1" applyBorder="1" applyAlignment="1">
      <alignment horizontal="left" vertical="center"/>
    </xf>
    <xf numFmtId="0" fontId="195" fillId="2" borderId="26" xfId="0" applyFont="1" applyFill="1" applyBorder="1" applyAlignment="1">
      <alignment vertical="center"/>
    </xf>
    <xf numFmtId="0" fontId="195" fillId="2" borderId="29" xfId="0" applyFont="1" applyFill="1" applyBorder="1" applyAlignment="1">
      <alignment vertical="center"/>
    </xf>
    <xf numFmtId="0" fontId="195" fillId="2" borderId="7" xfId="0" applyFont="1" applyFill="1" applyBorder="1" applyAlignment="1">
      <alignment horizontal="left" vertical="center"/>
    </xf>
    <xf numFmtId="0" fontId="169" fillId="0" borderId="8" xfId="0" applyFont="1" applyBorder="1" applyAlignment="1">
      <alignment horizontal="left" vertical="center"/>
    </xf>
    <xf numFmtId="0" fontId="175" fillId="2" borderId="38" xfId="0" applyFont="1" applyFill="1" applyBorder="1" applyAlignment="1">
      <alignment horizontal="center" vertical="center"/>
    </xf>
    <xf numFmtId="0" fontId="175" fillId="2" borderId="36" xfId="0" applyFont="1" applyFill="1" applyBorder="1" applyAlignment="1">
      <alignment horizontal="left" vertical="center" shrinkToFit="1"/>
    </xf>
    <xf numFmtId="0" fontId="170" fillId="2" borderId="38" xfId="0" applyFont="1" applyFill="1" applyBorder="1" applyAlignment="1">
      <alignment horizontal="center" vertical="center"/>
    </xf>
    <xf numFmtId="0" fontId="175" fillId="2" borderId="36" xfId="0" applyFont="1" applyFill="1" applyBorder="1" applyAlignment="1">
      <alignment horizontal="left" vertical="center"/>
    </xf>
    <xf numFmtId="0" fontId="175" fillId="2" borderId="13" xfId="0" applyFont="1" applyFill="1" applyBorder="1" applyAlignment="1">
      <alignment horizontal="center" vertical="center"/>
    </xf>
    <xf numFmtId="0" fontId="175" fillId="2" borderId="15" xfId="0" applyFont="1" applyFill="1" applyBorder="1" applyAlignment="1">
      <alignment horizontal="left" vertical="center"/>
    </xf>
    <xf numFmtId="0" fontId="175" fillId="2" borderId="14" xfId="0" applyFont="1" applyFill="1" applyBorder="1" applyAlignment="1">
      <alignment horizontal="left" vertical="center"/>
    </xf>
    <xf numFmtId="0" fontId="175" fillId="2" borderId="15" xfId="0" applyFont="1" applyFill="1" applyBorder="1" applyAlignment="1">
      <alignment horizontal="center" vertical="center"/>
    </xf>
    <xf numFmtId="0" fontId="175" fillId="7" borderId="8" xfId="0" applyFont="1" applyFill="1" applyBorder="1" applyAlignment="1">
      <alignment horizontal="left" vertical="center"/>
    </xf>
    <xf numFmtId="0" fontId="158" fillId="2" borderId="35" xfId="0" applyFont="1" applyFill="1" applyBorder="1" applyAlignment="1">
      <alignment horizontal="right" vertical="center"/>
    </xf>
    <xf numFmtId="0" fontId="175" fillId="2" borderId="77" xfId="0" applyFont="1" applyFill="1" applyBorder="1" applyAlignment="1">
      <alignment vertical="center" shrinkToFit="1"/>
    </xf>
    <xf numFmtId="0" fontId="175" fillId="7" borderId="7" xfId="0" applyFont="1" applyFill="1" applyBorder="1" applyAlignment="1">
      <alignment horizontal="right" vertical="center"/>
    </xf>
    <xf numFmtId="0" fontId="175" fillId="2" borderId="78" xfId="0" applyFont="1" applyFill="1" applyBorder="1" applyAlignment="1">
      <alignment vertical="center" shrinkToFit="1"/>
    </xf>
    <xf numFmtId="0" fontId="175" fillId="7" borderId="39" xfId="0" applyFont="1" applyFill="1" applyBorder="1" applyAlignment="1">
      <alignment horizontal="center" vertical="center"/>
    </xf>
    <xf numFmtId="0" fontId="195" fillId="5" borderId="0" xfId="0" applyFont="1" applyFill="1" applyAlignment="1">
      <alignment horizontal="left" vertical="center"/>
    </xf>
    <xf numFmtId="0" fontId="195" fillId="5" borderId="0" xfId="0" applyFont="1" applyFill="1" applyAlignment="1">
      <alignment horizontal="center" vertical="center"/>
    </xf>
    <xf numFmtId="0" fontId="170" fillId="2" borderId="0" xfId="7" applyFont="1" applyFill="1" applyAlignment="1">
      <alignment horizontal="left" vertical="center" wrapText="1"/>
    </xf>
    <xf numFmtId="0" fontId="195" fillId="0" borderId="0" xfId="0" applyFont="1" applyAlignment="1">
      <alignment horizontal="left" vertical="center"/>
    </xf>
    <xf numFmtId="0" fontId="195" fillId="0" borderId="0" xfId="0" applyFont="1" applyAlignment="1">
      <alignment horizontal="center" vertical="center"/>
    </xf>
    <xf numFmtId="0" fontId="195" fillId="2" borderId="29" xfId="0" applyFont="1" applyFill="1" applyBorder="1" applyAlignment="1">
      <alignment horizontal="left" vertical="center"/>
    </xf>
    <xf numFmtId="0" fontId="170" fillId="2" borderId="0" xfId="0" applyFont="1" applyFill="1"/>
    <xf numFmtId="0" fontId="170" fillId="2" borderId="0" xfId="0" applyFont="1" applyFill="1" applyAlignment="1">
      <alignment vertical="center"/>
    </xf>
    <xf numFmtId="0" fontId="176" fillId="0" borderId="0" xfId="8" applyFont="1" applyAlignment="1">
      <alignment horizontal="right" vertical="center"/>
    </xf>
    <xf numFmtId="0" fontId="170" fillId="2" borderId="29" xfId="0" applyFont="1" applyFill="1" applyBorder="1" applyAlignment="1">
      <alignment vertical="center"/>
    </xf>
    <xf numFmtId="0" fontId="170" fillId="2" borderId="10" xfId="0" applyFont="1" applyFill="1" applyBorder="1" applyAlignment="1">
      <alignment vertical="center"/>
    </xf>
    <xf numFmtId="0" fontId="170" fillId="2" borderId="11" xfId="0" applyFont="1" applyFill="1" applyBorder="1" applyAlignment="1">
      <alignment vertical="center"/>
    </xf>
    <xf numFmtId="0" fontId="170" fillId="11" borderId="0" xfId="14" applyFont="1" applyFill="1" applyAlignment="1">
      <alignment horizontal="left" vertical="center"/>
    </xf>
    <xf numFmtId="0" fontId="219" fillId="0" borderId="0" xfId="7" applyFont="1" applyAlignment="1">
      <alignment horizontal="left" vertical="center"/>
    </xf>
    <xf numFmtId="20" fontId="170" fillId="2" borderId="0" xfId="15" applyNumberFormat="1" applyFont="1" applyFill="1" applyAlignment="1">
      <alignment horizontal="left" vertical="center"/>
    </xf>
    <xf numFmtId="0" fontId="190" fillId="2" borderId="0" xfId="6" applyFont="1" applyFill="1" applyAlignment="1">
      <alignment horizontal="right" vertical="center"/>
    </xf>
    <xf numFmtId="176" fontId="170" fillId="3" borderId="20" xfId="8" applyNumberFormat="1" applyFont="1" applyFill="1" applyBorder="1" applyAlignment="1">
      <alignment horizontal="center" vertical="center"/>
    </xf>
    <xf numFmtId="176" fontId="170" fillId="3" borderId="14" xfId="8" applyNumberFormat="1" applyFont="1" applyFill="1" applyBorder="1" applyAlignment="1">
      <alignment horizontal="left" vertical="center"/>
    </xf>
    <xf numFmtId="176" fontId="170" fillId="3" borderId="22" xfId="8" applyNumberFormat="1" applyFont="1" applyFill="1" applyBorder="1" applyAlignment="1">
      <alignment horizontal="center" vertical="center"/>
    </xf>
    <xf numFmtId="176" fontId="170" fillId="3" borderId="24" xfId="8" applyNumberFormat="1" applyFont="1" applyFill="1" applyBorder="1" applyAlignment="1">
      <alignment horizontal="left" vertical="center"/>
    </xf>
    <xf numFmtId="176" fontId="170" fillId="3" borderId="24" xfId="8" applyNumberFormat="1" applyFont="1" applyFill="1" applyBorder="1" applyAlignment="1">
      <alignment horizontal="center" vertical="center"/>
    </xf>
    <xf numFmtId="176" fontId="170" fillId="3" borderId="23" xfId="8" applyNumberFormat="1" applyFont="1" applyFill="1" applyBorder="1" applyAlignment="1">
      <alignment horizontal="center" vertical="center"/>
    </xf>
    <xf numFmtId="176" fontId="170" fillId="3" borderId="25" xfId="8" applyNumberFormat="1" applyFont="1" applyFill="1" applyBorder="1" applyAlignment="1">
      <alignment horizontal="center" vertical="center"/>
    </xf>
    <xf numFmtId="176" fontId="195" fillId="3" borderId="23" xfId="8" applyNumberFormat="1" applyFont="1" applyFill="1" applyBorder="1" applyAlignment="1">
      <alignment horizontal="center" vertical="center"/>
    </xf>
    <xf numFmtId="184" fontId="190" fillId="2" borderId="0" xfId="0" applyNumberFormat="1" applyFont="1" applyFill="1" applyAlignment="1">
      <alignment horizontal="left" vertical="center"/>
    </xf>
    <xf numFmtId="0" fontId="169" fillId="0" borderId="37" xfId="1" applyFont="1" applyBorder="1" applyAlignment="1">
      <alignment horizontal="left" vertical="center"/>
    </xf>
    <xf numFmtId="176" fontId="170" fillId="2" borderId="0" xfId="8" applyNumberFormat="1" applyFont="1" applyFill="1" applyAlignment="1">
      <alignment horizontal="left" vertical="center"/>
    </xf>
    <xf numFmtId="176" fontId="170" fillId="2" borderId="0" xfId="8" applyNumberFormat="1" applyFont="1" applyFill="1" applyAlignment="1">
      <alignment horizontal="right" vertical="center"/>
    </xf>
    <xf numFmtId="0" fontId="170" fillId="3" borderId="20" xfId="8" applyFont="1" applyFill="1" applyBorder="1" applyAlignment="1">
      <alignment horizontal="left" vertical="center"/>
    </xf>
    <xf numFmtId="0" fontId="170" fillId="3" borderId="14" xfId="8" applyFont="1" applyFill="1" applyBorder="1" applyAlignment="1">
      <alignment horizontal="left" vertical="center"/>
    </xf>
    <xf numFmtId="0" fontId="170" fillId="3" borderId="13" xfId="8" applyFont="1" applyFill="1" applyBorder="1" applyAlignment="1">
      <alignment horizontal="right" vertical="center"/>
    </xf>
    <xf numFmtId="0" fontId="170" fillId="3" borderId="13" xfId="8" applyFont="1" applyFill="1" applyBorder="1" applyAlignment="1">
      <alignment horizontal="left" vertical="center"/>
    </xf>
    <xf numFmtId="0" fontId="170" fillId="3" borderId="15" xfId="8" applyFont="1" applyFill="1" applyBorder="1" applyAlignment="1">
      <alignment horizontal="left" vertical="center"/>
    </xf>
    <xf numFmtId="0" fontId="170" fillId="2" borderId="14" xfId="8" applyFont="1" applyFill="1" applyBorder="1" applyAlignment="1">
      <alignment horizontal="left" vertical="center"/>
    </xf>
    <xf numFmtId="0" fontId="170" fillId="2" borderId="13" xfId="8" applyFont="1" applyFill="1" applyBorder="1" applyAlignment="1">
      <alignment horizontal="right" vertical="center"/>
    </xf>
    <xf numFmtId="0" fontId="170" fillId="2" borderId="13" xfId="8" applyFont="1" applyFill="1" applyBorder="1" applyAlignment="1">
      <alignment horizontal="left" vertical="center"/>
    </xf>
    <xf numFmtId="0" fontId="170" fillId="2" borderId="15" xfId="8" applyFont="1" applyFill="1" applyBorder="1" applyAlignment="1">
      <alignment horizontal="left" vertical="center"/>
    </xf>
    <xf numFmtId="0" fontId="170" fillId="2" borderId="6" xfId="8" applyFont="1" applyFill="1" applyBorder="1" applyAlignment="1">
      <alignment horizontal="left" vertical="center"/>
    </xf>
    <xf numFmtId="0" fontId="170" fillId="2" borderId="7" xfId="8" applyFont="1" applyFill="1" applyBorder="1" applyAlignment="1">
      <alignment horizontal="right" vertical="center"/>
    </xf>
    <xf numFmtId="0" fontId="170" fillId="2" borderId="7" xfId="8" applyFont="1" applyFill="1" applyBorder="1" applyAlignment="1">
      <alignment horizontal="left" vertical="center"/>
    </xf>
    <xf numFmtId="0" fontId="170" fillId="2" borderId="8" xfId="8" applyFont="1" applyFill="1" applyBorder="1" applyAlignment="1">
      <alignment horizontal="left" vertical="center"/>
    </xf>
    <xf numFmtId="0" fontId="176" fillId="2" borderId="0" xfId="8" applyFont="1" applyFill="1" applyAlignment="1">
      <alignment horizontal="left" vertical="center"/>
    </xf>
    <xf numFmtId="0" fontId="176" fillId="2" borderId="0" xfId="8" applyFont="1" applyFill="1" applyAlignment="1">
      <alignment horizontal="right" vertical="center"/>
    </xf>
    <xf numFmtId="176" fontId="170" fillId="0" borderId="16" xfId="0" applyNumberFormat="1" applyFont="1" applyBorder="1" applyAlignment="1">
      <alignment horizontal="center" vertical="center"/>
    </xf>
    <xf numFmtId="176" fontId="170" fillId="2" borderId="13" xfId="0" applyNumberFormat="1" applyFont="1" applyFill="1" applyBorder="1" applyAlignment="1">
      <alignment horizontal="center" vertical="center"/>
    </xf>
    <xf numFmtId="0" fontId="8" fillId="0" borderId="29" xfId="1563" applyBorder="1" applyAlignment="1">
      <alignment horizontal="left" vertical="center"/>
    </xf>
    <xf numFmtId="184" fontId="190" fillId="0" borderId="0" xfId="0" applyNumberFormat="1" applyFont="1" applyAlignment="1">
      <alignment horizontal="left" vertical="center"/>
    </xf>
    <xf numFmtId="0" fontId="222" fillId="0" borderId="0" xfId="0" applyFont="1" applyAlignment="1">
      <alignment vertical="center"/>
    </xf>
    <xf numFmtId="0" fontId="223" fillId="0" borderId="0" xfId="0" applyFont="1" applyAlignment="1">
      <alignment vertical="center"/>
    </xf>
    <xf numFmtId="49" fontId="207" fillId="0" borderId="0" xfId="0" applyNumberFormat="1" applyFont="1" applyAlignment="1">
      <alignment vertical="center"/>
    </xf>
    <xf numFmtId="0" fontId="169" fillId="0" borderId="1" xfId="0" applyFont="1" applyBorder="1" applyAlignment="1">
      <alignment vertical="center"/>
    </xf>
    <xf numFmtId="49" fontId="194" fillId="0" borderId="1" xfId="0" applyNumberFormat="1" applyFont="1" applyBorder="1" applyAlignment="1">
      <alignment vertical="center"/>
    </xf>
    <xf numFmtId="0" fontId="194" fillId="0" borderId="1" xfId="0" applyFont="1" applyBorder="1" applyAlignment="1">
      <alignment vertical="center"/>
    </xf>
    <xf numFmtId="49" fontId="194" fillId="0" borderId="1" xfId="0" applyNumberFormat="1" applyFont="1" applyBorder="1" applyAlignment="1">
      <alignment horizontal="center" vertical="top"/>
    </xf>
    <xf numFmtId="49" fontId="194" fillId="0" borderId="1" xfId="0" applyNumberFormat="1" applyFont="1" applyBorder="1" applyAlignment="1">
      <alignment horizontal="center" vertical="center"/>
    </xf>
    <xf numFmtId="0" fontId="224" fillId="0" borderId="1" xfId="0" applyFont="1" applyBorder="1" applyAlignment="1">
      <alignment horizontal="center"/>
    </xf>
    <xf numFmtId="0" fontId="207" fillId="0" borderId="1" xfId="0" applyFont="1" applyBorder="1" applyAlignment="1">
      <alignment vertical="center"/>
    </xf>
    <xf numFmtId="183" fontId="224" fillId="0" borderId="1" xfId="0" applyNumberFormat="1" applyFont="1" applyBorder="1" applyAlignment="1">
      <alignment horizontal="center" vertical="center" shrinkToFit="1"/>
    </xf>
    <xf numFmtId="0" fontId="207" fillId="0" borderId="0" xfId="0" applyFont="1" applyAlignment="1">
      <alignment vertical="center"/>
    </xf>
    <xf numFmtId="0" fontId="225" fillId="0" borderId="0" xfId="0" applyFont="1" applyAlignment="1">
      <alignment vertical="center"/>
    </xf>
    <xf numFmtId="20" fontId="207" fillId="0" borderId="0" xfId="0" applyNumberFormat="1" applyFont="1" applyAlignment="1">
      <alignment vertical="center"/>
    </xf>
    <xf numFmtId="49" fontId="180" fillId="0" borderId="1" xfId="0" applyNumberFormat="1" applyFont="1" applyBorder="1" applyAlignment="1">
      <alignment vertical="center"/>
    </xf>
    <xf numFmtId="49" fontId="226" fillId="0" borderId="1" xfId="3" applyNumberFormat="1" applyFont="1" applyBorder="1" applyAlignment="1" applyProtection="1">
      <alignment vertical="center"/>
    </xf>
    <xf numFmtId="49" fontId="207" fillId="0" borderId="1" xfId="0" applyNumberFormat="1" applyFont="1" applyBorder="1" applyAlignment="1">
      <alignment vertical="center"/>
    </xf>
    <xf numFmtId="0" fontId="227" fillId="0" borderId="1" xfId="0" applyFont="1" applyBorder="1" applyAlignment="1">
      <alignment vertical="center"/>
    </xf>
    <xf numFmtId="0" fontId="178" fillId="2" borderId="1" xfId="0" applyFont="1" applyFill="1" applyBorder="1" applyAlignment="1">
      <alignment vertical="center"/>
    </xf>
    <xf numFmtId="49" fontId="194" fillId="2" borderId="1" xfId="0" applyNumberFormat="1" applyFont="1" applyFill="1" applyBorder="1" applyAlignment="1">
      <alignment vertical="center"/>
    </xf>
    <xf numFmtId="0" fontId="170" fillId="2" borderId="1" xfId="0" applyFont="1" applyFill="1" applyBorder="1" applyAlignment="1">
      <alignment vertical="center"/>
    </xf>
    <xf numFmtId="49" fontId="228" fillId="2" borderId="1" xfId="0" applyNumberFormat="1" applyFont="1" applyFill="1" applyBorder="1" applyAlignment="1">
      <alignment vertical="center"/>
    </xf>
    <xf numFmtId="49" fontId="214" fillId="2" borderId="1" xfId="0" applyNumberFormat="1" applyFont="1" applyFill="1" applyBorder="1" applyAlignment="1">
      <alignment vertical="center"/>
    </xf>
    <xf numFmtId="49" fontId="194" fillId="2" borderId="1" xfId="0" applyNumberFormat="1" applyFont="1" applyFill="1" applyBorder="1" applyAlignment="1">
      <alignment horizontal="center" vertical="top"/>
    </xf>
    <xf numFmtId="49" fontId="194" fillId="2" borderId="1" xfId="0" applyNumberFormat="1" applyFont="1" applyFill="1" applyBorder="1" applyAlignment="1">
      <alignment horizontal="center" vertical="center"/>
    </xf>
    <xf numFmtId="0" fontId="207" fillId="2" borderId="1" xfId="0" applyFont="1" applyFill="1" applyBorder="1" applyAlignment="1">
      <alignment vertical="center"/>
    </xf>
    <xf numFmtId="0" fontId="214" fillId="2" borderId="0" xfId="0" applyFont="1" applyFill="1" applyAlignment="1">
      <alignment horizontal="left" vertical="center"/>
    </xf>
    <xf numFmtId="49" fontId="173" fillId="0" borderId="1" xfId="0" applyNumberFormat="1" applyFont="1" applyBorder="1" applyAlignment="1">
      <alignment vertical="center"/>
    </xf>
    <xf numFmtId="0" fontId="228" fillId="0" borderId="1" xfId="0" applyFont="1" applyBorder="1" applyAlignment="1">
      <alignment vertical="center"/>
    </xf>
    <xf numFmtId="49" fontId="229" fillId="0" borderId="1" xfId="0" applyNumberFormat="1" applyFont="1" applyBorder="1" applyAlignment="1">
      <alignment vertical="center"/>
    </xf>
    <xf numFmtId="0" fontId="169" fillId="0" borderId="2" xfId="0" applyFont="1" applyBorder="1" applyAlignment="1">
      <alignment vertical="center"/>
    </xf>
    <xf numFmtId="49" fontId="194" fillId="0" borderId="2" xfId="0" applyNumberFormat="1" applyFont="1" applyBorder="1" applyAlignment="1">
      <alignment vertical="center"/>
    </xf>
    <xf numFmtId="0" fontId="194" fillId="0" borderId="2" xfId="0" applyFont="1" applyBorder="1" applyAlignment="1">
      <alignment vertical="center"/>
    </xf>
    <xf numFmtId="49" fontId="230" fillId="0" borderId="2" xfId="0" applyNumberFormat="1" applyFont="1" applyBorder="1" applyAlignment="1">
      <alignment vertical="center"/>
    </xf>
    <xf numFmtId="49" fontId="194" fillId="0" borderId="2" xfId="0" applyNumberFormat="1" applyFont="1" applyBorder="1" applyAlignment="1">
      <alignment horizontal="center" vertical="top"/>
    </xf>
    <xf numFmtId="49" fontId="194" fillId="0" borderId="2" xfId="0" applyNumberFormat="1" applyFont="1" applyBorder="1" applyAlignment="1">
      <alignment horizontal="center" vertical="center"/>
    </xf>
    <xf numFmtId="0" fontId="207" fillId="0" borderId="2" xfId="0" applyFont="1" applyBorder="1" applyAlignment="1">
      <alignment vertical="center"/>
    </xf>
    <xf numFmtId="180" fontId="170" fillId="0" borderId="0" xfId="0" applyNumberFormat="1" applyFont="1" applyAlignment="1">
      <alignment vertical="center"/>
    </xf>
    <xf numFmtId="0" fontId="194" fillId="0" borderId="0" xfId="0" applyFont="1" applyAlignment="1">
      <alignment vertical="center"/>
    </xf>
    <xf numFmtId="49" fontId="194" fillId="0" borderId="0" xfId="0" applyNumberFormat="1" applyFont="1" applyAlignment="1">
      <alignment vertical="center"/>
    </xf>
    <xf numFmtId="49" fontId="194" fillId="0" borderId="0" xfId="0" applyNumberFormat="1" applyFont="1" applyAlignment="1">
      <alignment horizontal="center" vertical="center"/>
    </xf>
    <xf numFmtId="0" fontId="178" fillId="0" borderId="0" xfId="0" applyFont="1" applyAlignment="1">
      <alignment vertical="center"/>
    </xf>
    <xf numFmtId="181" fontId="170" fillId="2" borderId="0" xfId="6" applyNumberFormat="1" applyFont="1" applyFill="1" applyAlignment="1">
      <alignment horizontal="center" vertical="center"/>
    </xf>
    <xf numFmtId="190" fontId="169" fillId="0" borderId="12" xfId="4" applyNumberFormat="1" applyFont="1" applyBorder="1"/>
    <xf numFmtId="0" fontId="231" fillId="2" borderId="12" xfId="0" applyFont="1" applyFill="1" applyBorder="1"/>
    <xf numFmtId="0" fontId="2" fillId="0" borderId="0" xfId="0" applyFont="1"/>
    <xf numFmtId="0" fontId="2" fillId="0" borderId="0" xfId="0" applyFont="1" applyAlignment="1">
      <alignment horizontal="left" vertical="top"/>
    </xf>
    <xf numFmtId="0" fontId="232" fillId="0" borderId="108" xfId="0" applyFont="1" applyBorder="1" applyAlignment="1">
      <alignment horizontal="left" vertical="top" wrapText="1"/>
    </xf>
    <xf numFmtId="0" fontId="233" fillId="0" borderId="108" xfId="0" applyFont="1" applyBorder="1" applyAlignment="1">
      <alignment horizontal="left" vertical="top" wrapText="1"/>
    </xf>
    <xf numFmtId="0" fontId="2" fillId="0" borderId="108" xfId="0" applyFont="1" applyBorder="1" applyAlignment="1">
      <alignment horizontal="left" vertical="top" wrapText="1"/>
    </xf>
    <xf numFmtId="0" fontId="2" fillId="0" borderId="108" xfId="0" applyFont="1" applyBorder="1" applyAlignment="1">
      <alignment horizontal="left" vertical="top" wrapText="1" indent="12"/>
    </xf>
    <xf numFmtId="0" fontId="234" fillId="0" borderId="108" xfId="0" applyFont="1" applyBorder="1" applyAlignment="1">
      <alignment horizontal="left" vertical="top" wrapText="1" indent="2"/>
    </xf>
    <xf numFmtId="0" fontId="2" fillId="0" borderId="108" xfId="0" applyFont="1" applyBorder="1" applyAlignment="1">
      <alignment horizontal="left" vertical="center" wrapText="1"/>
    </xf>
    <xf numFmtId="0" fontId="2" fillId="0" borderId="108" xfId="0" applyFont="1" applyBorder="1" applyAlignment="1">
      <alignment horizontal="left" wrapText="1"/>
    </xf>
    <xf numFmtId="0" fontId="103" fillId="0" borderId="0" xfId="13520">
      <alignment vertical="center"/>
    </xf>
    <xf numFmtId="0" fontId="235" fillId="0" borderId="0" xfId="13520" applyFont="1" applyAlignment="1">
      <alignment horizontal="justify" vertical="center"/>
    </xf>
    <xf numFmtId="191" fontId="170" fillId="7" borderId="80" xfId="0" applyNumberFormat="1" applyFont="1" applyFill="1" applyBorder="1" applyAlignment="1">
      <alignment horizontal="left" vertical="center"/>
    </xf>
    <xf numFmtId="221" fontId="176" fillId="0" borderId="94" xfId="0" applyNumberFormat="1" applyFont="1" applyBorder="1" applyAlignment="1">
      <alignment horizontal="center" vertical="center"/>
    </xf>
    <xf numFmtId="0" fontId="238" fillId="0" borderId="0" xfId="0" applyFont="1" applyAlignment="1">
      <alignment horizontal="center" vertical="center"/>
    </xf>
    <xf numFmtId="0" fontId="238" fillId="0" borderId="0" xfId="0" applyFont="1" applyAlignment="1">
      <alignment vertical="center"/>
    </xf>
    <xf numFmtId="0" fontId="239" fillId="0" borderId="0" xfId="0" applyFont="1" applyAlignment="1">
      <alignment vertical="center"/>
    </xf>
    <xf numFmtId="0" fontId="238" fillId="151" borderId="0" xfId="0" applyFont="1" applyFill="1" applyAlignment="1">
      <alignment vertical="center"/>
    </xf>
    <xf numFmtId="0" fontId="176" fillId="0" borderId="12" xfId="0" applyFont="1" applyBorder="1" applyAlignment="1">
      <alignment horizontal="center" vertical="center" wrapText="1"/>
    </xf>
    <xf numFmtId="221" fontId="176" fillId="0" borderId="29" xfId="0" applyNumberFormat="1" applyFont="1" applyBorder="1" applyAlignment="1">
      <alignment horizontal="center" vertical="center"/>
    </xf>
    <xf numFmtId="176" fontId="170" fillId="0" borderId="13" xfId="0" applyNumberFormat="1" applyFont="1" applyBorder="1" applyAlignment="1">
      <alignment horizontal="center"/>
    </xf>
    <xf numFmtId="0" fontId="169" fillId="2" borderId="11" xfId="0" applyFont="1" applyFill="1" applyBorder="1" applyAlignment="1">
      <alignment vertical="center"/>
    </xf>
    <xf numFmtId="0" fontId="170" fillId="2" borderId="12" xfId="7" applyFont="1" applyFill="1" applyBorder="1" applyAlignment="1">
      <alignment horizontal="left" vertical="center"/>
    </xf>
    <xf numFmtId="0" fontId="169" fillId="2" borderId="9" xfId="0" applyFont="1" applyFill="1" applyBorder="1" applyAlignment="1">
      <alignment vertical="center"/>
    </xf>
    <xf numFmtId="176" fontId="170" fillId="0" borderId="13" xfId="0" applyNumberFormat="1" applyFont="1" applyBorder="1" applyAlignment="1" applyProtection="1">
      <alignment horizontal="center"/>
      <protection locked="0"/>
    </xf>
    <xf numFmtId="177" fontId="175" fillId="0" borderId="18" xfId="0" applyNumberFormat="1" applyFont="1" applyBorder="1" applyAlignment="1">
      <alignment horizontal="left" vertical="center"/>
    </xf>
    <xf numFmtId="177" fontId="175" fillId="0" borderId="19" xfId="0" applyNumberFormat="1" applyFont="1" applyBorder="1" applyAlignment="1">
      <alignment horizontal="left" vertical="center"/>
    </xf>
    <xf numFmtId="176" fontId="175" fillId="0" borderId="19" xfId="0" applyNumberFormat="1" applyFont="1" applyBorder="1" applyAlignment="1">
      <alignment horizontal="center" vertical="center"/>
    </xf>
    <xf numFmtId="176" fontId="175" fillId="0" borderId="18" xfId="0" applyNumberFormat="1" applyFont="1" applyBorder="1" applyAlignment="1">
      <alignment horizontal="left" vertical="center"/>
    </xf>
    <xf numFmtId="176" fontId="175" fillId="0" borderId="0" xfId="0" applyNumberFormat="1" applyFont="1" applyAlignment="1">
      <alignment horizontal="center" vertical="center"/>
    </xf>
    <xf numFmtId="176" fontId="175" fillId="0" borderId="19" xfId="0" applyNumberFormat="1" applyFont="1" applyBorder="1" applyAlignment="1">
      <alignment horizontal="left" vertical="center"/>
    </xf>
    <xf numFmtId="176" fontId="175" fillId="0" borderId="3" xfId="0" applyNumberFormat="1" applyFont="1" applyBorder="1" applyAlignment="1">
      <alignment horizontal="center" vertical="center"/>
    </xf>
    <xf numFmtId="177" fontId="175" fillId="0" borderId="14" xfId="0" applyNumberFormat="1" applyFont="1" applyBorder="1" applyAlignment="1">
      <alignment horizontal="left" vertical="center"/>
    </xf>
    <xf numFmtId="176" fontId="175" fillId="0" borderId="15" xfId="0" applyNumberFormat="1" applyFont="1" applyBorder="1" applyAlignment="1">
      <alignment horizontal="center" vertical="center"/>
    </xf>
    <xf numFmtId="176" fontId="175" fillId="0" borderId="16" xfId="0" applyNumberFormat="1" applyFont="1" applyBorder="1" applyAlignment="1">
      <alignment horizontal="center" vertical="center"/>
    </xf>
    <xf numFmtId="176" fontId="175" fillId="0" borderId="6" xfId="0" applyNumberFormat="1" applyFont="1" applyBorder="1" applyAlignment="1">
      <alignment horizontal="left" vertical="center"/>
    </xf>
    <xf numFmtId="176" fontId="175" fillId="0" borderId="7" xfId="0" applyNumberFormat="1" applyFont="1" applyBorder="1" applyAlignment="1">
      <alignment horizontal="center" vertical="center"/>
    </xf>
    <xf numFmtId="176" fontId="175" fillId="0" borderId="8" xfId="0" applyNumberFormat="1" applyFont="1" applyBorder="1" applyAlignment="1">
      <alignment horizontal="left" vertical="center"/>
    </xf>
    <xf numFmtId="176" fontId="175" fillId="0" borderId="8" xfId="0" applyNumberFormat="1" applyFont="1" applyBorder="1" applyAlignment="1">
      <alignment horizontal="center" vertical="center"/>
    </xf>
    <xf numFmtId="0" fontId="169" fillId="0" borderId="73" xfId="1" applyFont="1" applyBorder="1" applyAlignment="1">
      <alignment horizontal="left" vertical="center"/>
    </xf>
    <xf numFmtId="176" fontId="170" fillId="0" borderId="28" xfId="0" applyNumberFormat="1" applyFont="1" applyBorder="1" applyAlignment="1">
      <alignment horizontal="center" vertical="center"/>
    </xf>
    <xf numFmtId="221" fontId="176" fillId="0" borderId="12" xfId="0" applyNumberFormat="1" applyFont="1" applyBorder="1" applyAlignment="1">
      <alignment horizontal="center" vertical="center"/>
    </xf>
    <xf numFmtId="185" fontId="81" fillId="2" borderId="7" xfId="0" applyNumberFormat="1" applyFont="1" applyFill="1" applyBorder="1" applyAlignment="1">
      <alignment horizontal="right"/>
    </xf>
    <xf numFmtId="176" fontId="170" fillId="0" borderId="9" xfId="0" applyNumberFormat="1" applyFont="1" applyBorder="1" applyAlignment="1">
      <alignment horizontal="right" vertical="center"/>
    </xf>
    <xf numFmtId="176" fontId="170" fillId="0" borderId="10" xfId="0" applyNumberFormat="1" applyFont="1" applyBorder="1" applyAlignment="1">
      <alignment vertical="center"/>
    </xf>
    <xf numFmtId="176" fontId="170" fillId="0" borderId="10" xfId="0" applyNumberFormat="1" applyFont="1" applyBorder="1" applyAlignment="1">
      <alignment horizontal="center" vertical="center"/>
    </xf>
    <xf numFmtId="177" fontId="170" fillId="0" borderId="11" xfId="0" applyNumberFormat="1" applyFont="1" applyBorder="1" applyAlignment="1">
      <alignment horizontal="center" vertical="center"/>
    </xf>
    <xf numFmtId="176" fontId="170" fillId="0" borderId="11" xfId="0" applyNumberFormat="1" applyFont="1" applyBorder="1" applyAlignment="1">
      <alignment horizontal="center" vertical="center"/>
    </xf>
    <xf numFmtId="177" fontId="170" fillId="0" borderId="11" xfId="0" applyNumberFormat="1" applyFont="1" applyBorder="1" applyAlignment="1">
      <alignment horizontal="left" vertical="center"/>
    </xf>
    <xf numFmtId="176" fontId="170" fillId="0" borderId="9" xfId="0" applyNumberFormat="1" applyFont="1" applyBorder="1" applyAlignment="1">
      <alignment horizontal="center" vertical="center"/>
    </xf>
    <xf numFmtId="176" fontId="196" fillId="0" borderId="10" xfId="0" applyNumberFormat="1" applyFont="1" applyBorder="1" applyAlignment="1">
      <alignment horizontal="right" vertical="center"/>
    </xf>
    <xf numFmtId="177" fontId="196" fillId="0" borderId="11" xfId="0" applyNumberFormat="1" applyFont="1" applyBorder="1" applyAlignment="1">
      <alignment horizontal="left" vertical="center" shrinkToFit="1"/>
    </xf>
    <xf numFmtId="0" fontId="170" fillId="0" borderId="12" xfId="0" applyFont="1" applyBorder="1" applyAlignment="1">
      <alignment horizontal="center" vertical="center" wrapText="1"/>
    </xf>
    <xf numFmtId="0" fontId="170" fillId="0" borderId="94" xfId="0" applyFont="1" applyBorder="1" applyAlignment="1">
      <alignment horizontal="center" vertical="center" wrapText="1"/>
    </xf>
    <xf numFmtId="220" fontId="170" fillId="0" borderId="93" xfId="0" applyNumberFormat="1" applyFont="1" applyBorder="1" applyAlignment="1">
      <alignment horizontal="center" vertical="center"/>
    </xf>
    <xf numFmtId="190" fontId="8" fillId="0" borderId="12" xfId="4" applyNumberFormat="1" applyFont="1" applyBorder="1" applyAlignment="1">
      <alignment horizontal="center" vertical="center"/>
    </xf>
    <xf numFmtId="185" fontId="81" fillId="2" borderId="29" xfId="0" applyNumberFormat="1" applyFont="1" applyFill="1" applyBorder="1" applyAlignment="1">
      <alignment horizontal="right"/>
    </xf>
    <xf numFmtId="49" fontId="170" fillId="2" borderId="29" xfId="0" applyNumberFormat="1" applyFont="1" applyFill="1" applyBorder="1" applyAlignment="1" applyProtection="1">
      <alignment horizontal="left" vertical="center"/>
      <protection locked="0"/>
    </xf>
    <xf numFmtId="187" fontId="181" fillId="3" borderId="12" xfId="0" applyNumberFormat="1" applyFont="1" applyFill="1" applyBorder="1" applyAlignment="1">
      <alignment horizontal="right"/>
    </xf>
    <xf numFmtId="0" fontId="175" fillId="2" borderId="9" xfId="0" applyFont="1" applyFill="1" applyBorder="1" applyAlignment="1">
      <alignment horizontal="left" vertical="center"/>
    </xf>
    <xf numFmtId="0" fontId="175" fillId="2" borderId="12" xfId="0" applyFont="1" applyFill="1" applyBorder="1" applyAlignment="1">
      <alignment horizontal="center" vertical="center"/>
    </xf>
    <xf numFmtId="176" fontId="170" fillId="0" borderId="11" xfId="0" applyNumberFormat="1" applyFont="1" applyBorder="1" applyAlignment="1">
      <alignment horizontal="left" vertical="center"/>
    </xf>
    <xf numFmtId="0" fontId="196" fillId="0" borderId="9" xfId="0" applyFont="1" applyBorder="1"/>
    <xf numFmtId="49" fontId="196" fillId="0" borderId="12" xfId="0" applyNumberFormat="1" applyFont="1" applyBorder="1" applyAlignment="1">
      <alignment horizontal="center"/>
    </xf>
    <xf numFmtId="49" fontId="176" fillId="2" borderId="12" xfId="0" applyNumberFormat="1" applyFont="1" applyFill="1" applyBorder="1" applyAlignment="1">
      <alignment vertical="center"/>
    </xf>
    <xf numFmtId="0" fontId="176" fillId="0" borderId="12" xfId="0" applyFont="1" applyBorder="1" applyAlignment="1">
      <alignment horizontal="center" vertical="center"/>
    </xf>
    <xf numFmtId="0" fontId="176" fillId="2" borderId="0" xfId="12" applyFont="1" applyFill="1" applyAlignment="1">
      <alignment horizontal="left" vertical="center"/>
    </xf>
    <xf numFmtId="0" fontId="212" fillId="2" borderId="0" xfId="0" applyFont="1" applyFill="1" applyAlignment="1">
      <alignment vertical="center"/>
    </xf>
    <xf numFmtId="49" fontId="212" fillId="2" borderId="0" xfId="12" applyNumberFormat="1" applyFont="1" applyFill="1" applyAlignment="1">
      <alignment horizontal="center" vertical="center"/>
    </xf>
    <xf numFmtId="0" fontId="212" fillId="2" borderId="0" xfId="12" applyFont="1" applyFill="1" applyAlignment="1">
      <alignment horizontal="left" vertical="center"/>
    </xf>
    <xf numFmtId="0" fontId="241" fillId="0" borderId="0" xfId="0" quotePrefix="1" applyFont="1" applyAlignment="1">
      <alignment horizontal="left" vertical="center"/>
    </xf>
    <xf numFmtId="0" fontId="242" fillId="0" borderId="0" xfId="0" quotePrefix="1" applyFont="1" applyAlignment="1">
      <alignment horizontal="left" vertical="center"/>
    </xf>
    <xf numFmtId="0" fontId="241" fillId="0" borderId="111" xfId="0" applyFont="1" applyBorder="1" applyAlignment="1">
      <alignment horizontal="center" vertical="center" shrinkToFit="1"/>
    </xf>
    <xf numFmtId="49" fontId="243" fillId="0" borderId="112" xfId="0" applyNumberFormat="1" applyFont="1" applyBorder="1" applyAlignment="1">
      <alignment horizontal="center"/>
    </xf>
    <xf numFmtId="0" fontId="243" fillId="0" borderId="113" xfId="0" applyFont="1" applyBorder="1" applyAlignment="1">
      <alignment horizontal="center"/>
    </xf>
    <xf numFmtId="176" fontId="243" fillId="0" borderId="114" xfId="0" applyNumberFormat="1" applyFont="1" applyBorder="1" applyAlignment="1">
      <alignment horizontal="center" shrinkToFit="1"/>
    </xf>
    <xf numFmtId="176" fontId="243" fillId="0" borderId="115" xfId="0" applyNumberFormat="1" applyFont="1" applyBorder="1" applyAlignment="1">
      <alignment horizontal="center" shrinkToFit="1"/>
    </xf>
    <xf numFmtId="176" fontId="243" fillId="0" borderId="112" xfId="0" applyNumberFormat="1" applyFont="1" applyBorder="1" applyAlignment="1">
      <alignment horizontal="center"/>
    </xf>
    <xf numFmtId="176" fontId="243" fillId="0" borderId="113" xfId="0" applyNumberFormat="1" applyFont="1" applyBorder="1" applyAlignment="1">
      <alignment horizontal="center"/>
    </xf>
    <xf numFmtId="176" fontId="243" fillId="0" borderId="116" xfId="0" applyNumberFormat="1" applyFont="1" applyBorder="1" applyAlignment="1">
      <alignment horizontal="center"/>
    </xf>
    <xf numFmtId="0" fontId="243" fillId="154" borderId="117" xfId="0" applyFont="1" applyFill="1" applyBorder="1"/>
    <xf numFmtId="0" fontId="243" fillId="154" borderId="118" xfId="0" applyFont="1" applyFill="1" applyBorder="1" applyAlignment="1">
      <alignment horizontal="center" shrinkToFit="1"/>
    </xf>
    <xf numFmtId="176" fontId="243" fillId="154" borderId="105" xfId="0" applyNumberFormat="1" applyFont="1" applyFill="1" applyBorder="1" applyAlignment="1">
      <alignment horizontal="center"/>
    </xf>
    <xf numFmtId="176" fontId="243" fillId="11" borderId="119" xfId="0" applyNumberFormat="1" applyFont="1" applyFill="1" applyBorder="1" applyAlignment="1">
      <alignment horizontal="center"/>
    </xf>
    <xf numFmtId="176" fontId="243" fillId="154" borderId="104" xfId="0" applyNumberFormat="1" applyFont="1" applyFill="1" applyBorder="1" applyAlignment="1" applyProtection="1">
      <alignment horizontal="center"/>
      <protection locked="0"/>
    </xf>
    <xf numFmtId="176" fontId="243" fillId="11" borderId="118" xfId="0" applyNumberFormat="1" applyFont="1" applyFill="1" applyBorder="1" applyAlignment="1">
      <alignment horizontal="center"/>
    </xf>
    <xf numFmtId="176" fontId="243" fillId="11" borderId="120" xfId="0" applyNumberFormat="1" applyFont="1" applyFill="1" applyBorder="1" applyAlignment="1">
      <alignment horizontal="center"/>
    </xf>
    <xf numFmtId="0" fontId="243" fillId="154" borderId="117" xfId="0" applyFont="1" applyFill="1" applyBorder="1" applyAlignment="1">
      <alignment horizontal="left"/>
    </xf>
    <xf numFmtId="176" fontId="243" fillId="0" borderId="104" xfId="0" applyNumberFormat="1" applyFont="1" applyBorder="1" applyAlignment="1" applyProtection="1">
      <alignment horizontal="center"/>
      <protection locked="0"/>
    </xf>
    <xf numFmtId="176" fontId="243" fillId="0" borderId="118" xfId="0" applyNumberFormat="1" applyFont="1" applyBorder="1" applyAlignment="1">
      <alignment horizontal="center"/>
    </xf>
    <xf numFmtId="176" fontId="243" fillId="0" borderId="120" xfId="0" applyNumberFormat="1" applyFont="1" applyBorder="1" applyAlignment="1">
      <alignment horizontal="center"/>
    </xf>
    <xf numFmtId="176" fontId="243" fillId="0" borderId="120" xfId="0" quotePrefix="1" applyNumberFormat="1" applyFont="1" applyBorder="1" applyAlignment="1">
      <alignment horizontal="center"/>
    </xf>
    <xf numFmtId="0" fontId="243" fillId="155" borderId="117" xfId="0" applyFont="1" applyFill="1" applyBorder="1" applyAlignment="1">
      <alignment horizontal="left"/>
    </xf>
    <xf numFmtId="0" fontId="243" fillId="155" borderId="118" xfId="0" applyFont="1" applyFill="1" applyBorder="1" applyAlignment="1">
      <alignment horizontal="center" shrinkToFit="1"/>
    </xf>
    <xf numFmtId="176" fontId="243" fillId="155" borderId="105" xfId="0" applyNumberFormat="1" applyFont="1" applyFill="1" applyBorder="1" applyAlignment="1">
      <alignment horizontal="center"/>
    </xf>
    <xf numFmtId="176" fontId="243" fillId="155" borderId="119" xfId="0" quotePrefix="1" applyNumberFormat="1" applyFont="1" applyFill="1" applyBorder="1" applyAlignment="1">
      <alignment horizontal="center"/>
    </xf>
    <xf numFmtId="176" fontId="243" fillId="155" borderId="1" xfId="0" applyNumberFormat="1" applyFont="1" applyFill="1" applyBorder="1" applyAlignment="1" applyProtection="1">
      <alignment horizontal="center"/>
      <protection locked="0"/>
    </xf>
    <xf numFmtId="176" fontId="243" fillId="155" borderId="118" xfId="0" applyNumberFormat="1" applyFont="1" applyFill="1" applyBorder="1" applyAlignment="1">
      <alignment horizontal="center"/>
    </xf>
    <xf numFmtId="176" fontId="243" fillId="155" borderId="120" xfId="0" applyNumberFormat="1" applyFont="1" applyFill="1" applyBorder="1" applyAlignment="1">
      <alignment horizontal="center"/>
    </xf>
    <xf numFmtId="176" fontId="243" fillId="155" borderId="120" xfId="0" quotePrefix="1" applyNumberFormat="1" applyFont="1" applyFill="1" applyBorder="1" applyAlignment="1">
      <alignment horizontal="center"/>
    </xf>
    <xf numFmtId="0" fontId="243" fillId="155" borderId="117" xfId="0" applyFont="1" applyFill="1" applyBorder="1"/>
    <xf numFmtId="0" fontId="243" fillId="155" borderId="121" xfId="0" applyFont="1" applyFill="1" applyBorder="1"/>
    <xf numFmtId="0" fontId="243" fillId="155" borderId="122" xfId="0" applyFont="1" applyFill="1" applyBorder="1" applyAlignment="1">
      <alignment horizontal="center"/>
    </xf>
    <xf numFmtId="176" fontId="243" fillId="151" borderId="123" xfId="0" applyNumberFormat="1" applyFont="1" applyFill="1" applyBorder="1" applyAlignment="1">
      <alignment horizontal="center"/>
    </xf>
    <xf numFmtId="176" fontId="243" fillId="151" borderId="124" xfId="0" applyNumberFormat="1" applyFont="1" applyFill="1" applyBorder="1" applyAlignment="1">
      <alignment horizontal="center"/>
    </xf>
    <xf numFmtId="176" fontId="243" fillId="151" borderId="125" xfId="0" applyNumberFormat="1" applyFont="1" applyFill="1" applyBorder="1" applyAlignment="1" applyProtection="1">
      <alignment horizontal="center"/>
      <protection locked="0"/>
    </xf>
    <xf numFmtId="176" fontId="243" fillId="151" borderId="126" xfId="0" applyNumberFormat="1" applyFont="1" applyFill="1" applyBorder="1" applyAlignment="1">
      <alignment horizontal="center"/>
    </xf>
    <xf numFmtId="176" fontId="243" fillId="155" borderId="127" xfId="0" applyNumberFormat="1" applyFont="1" applyFill="1" applyBorder="1" applyAlignment="1">
      <alignment horizontal="center"/>
    </xf>
    <xf numFmtId="176" fontId="243" fillId="155" borderId="127" xfId="0" quotePrefix="1" applyNumberFormat="1" applyFont="1" applyFill="1" applyBorder="1" applyAlignment="1">
      <alignment horizontal="center"/>
    </xf>
    <xf numFmtId="176" fontId="243" fillId="0" borderId="0" xfId="0" applyNumberFormat="1" applyFont="1" applyAlignment="1">
      <alignment horizontal="center"/>
    </xf>
    <xf numFmtId="176" fontId="243" fillId="0" borderId="0" xfId="0" quotePrefix="1" applyNumberFormat="1" applyFont="1" applyAlignment="1">
      <alignment horizontal="center"/>
    </xf>
    <xf numFmtId="49" fontId="243" fillId="0" borderId="0" xfId="0" applyNumberFormat="1" applyFont="1" applyAlignment="1">
      <alignment vertical="center"/>
    </xf>
    <xf numFmtId="0" fontId="244" fillId="0" borderId="0" xfId="0" applyFont="1" applyAlignment="1">
      <alignment horizontal="left" vertical="center"/>
    </xf>
    <xf numFmtId="0" fontId="242" fillId="0" borderId="0" xfId="0" applyFont="1" applyAlignment="1">
      <alignment vertical="center"/>
    </xf>
    <xf numFmtId="176" fontId="243" fillId="0" borderId="0" xfId="0" applyNumberFormat="1" applyFont="1" applyAlignment="1">
      <alignment horizontal="center" vertical="center"/>
    </xf>
    <xf numFmtId="0" fontId="243" fillId="0" borderId="0" xfId="0" quotePrefix="1" applyFont="1" applyAlignment="1">
      <alignment horizontal="left" vertical="center"/>
    </xf>
    <xf numFmtId="176" fontId="243" fillId="0" borderId="0" xfId="0" applyNumberFormat="1" applyFont="1" applyAlignment="1">
      <alignment horizontal="left" vertical="center"/>
    </xf>
    <xf numFmtId="0" fontId="245" fillId="0" borderId="0" xfId="0" quotePrefix="1" applyFont="1" applyAlignment="1">
      <alignment horizontal="left"/>
    </xf>
    <xf numFmtId="0" fontId="245" fillId="0" borderId="0" xfId="0" applyFont="1"/>
    <xf numFmtId="0" fontId="245" fillId="0" borderId="0" xfId="0" quotePrefix="1" applyFont="1"/>
    <xf numFmtId="49" fontId="245" fillId="0" borderId="0" xfId="0" quotePrefix="1" applyNumberFormat="1" applyFont="1" applyAlignment="1">
      <alignment horizontal="left"/>
    </xf>
    <xf numFmtId="0" fontId="246" fillId="0" borderId="0" xfId="0" applyFont="1"/>
    <xf numFmtId="0" fontId="245" fillId="0" borderId="0" xfId="0" applyFont="1" applyAlignment="1">
      <alignment horizontal="left"/>
    </xf>
    <xf numFmtId="49" fontId="245" fillId="0" borderId="0" xfId="0" applyNumberFormat="1" applyFont="1" applyAlignment="1">
      <alignment horizontal="left"/>
    </xf>
    <xf numFmtId="176" fontId="184" fillId="0" borderId="16" xfId="0" applyNumberFormat="1" applyFont="1" applyBorder="1" applyAlignment="1">
      <alignment horizontal="center" vertical="center"/>
    </xf>
    <xf numFmtId="176" fontId="201" fillId="0" borderId="6" xfId="0" applyNumberFormat="1" applyFont="1" applyBorder="1" applyAlignment="1">
      <alignment horizontal="center" vertical="center"/>
    </xf>
    <xf numFmtId="176" fontId="184" fillId="0" borderId="28" xfId="0" applyNumberFormat="1" applyFont="1" applyBorder="1" applyAlignment="1">
      <alignment horizontal="center" vertical="center"/>
    </xf>
    <xf numFmtId="176" fontId="176" fillId="0" borderId="81" xfId="0" applyNumberFormat="1" applyFont="1" applyBorder="1" applyAlignment="1">
      <alignment horizontal="center" vertical="center"/>
    </xf>
    <xf numFmtId="176" fontId="176" fillId="0" borderId="3" xfId="0" applyNumberFormat="1" applyFont="1" applyBorder="1" applyAlignment="1">
      <alignment horizontal="center" vertical="center"/>
    </xf>
    <xf numFmtId="176" fontId="176" fillId="0" borderId="16" xfId="0" applyNumberFormat="1" applyFont="1" applyBorder="1" applyAlignment="1">
      <alignment horizontal="center" vertical="center"/>
    </xf>
    <xf numFmtId="176" fontId="176" fillId="0" borderId="83" xfId="0" applyNumberFormat="1" applyFont="1" applyBorder="1" applyAlignment="1">
      <alignment horizontal="center" vertical="center"/>
    </xf>
    <xf numFmtId="176" fontId="176" fillId="0" borderId="5" xfId="0" applyNumberFormat="1" applyFont="1" applyBorder="1" applyAlignment="1">
      <alignment horizontal="center" vertical="center"/>
    </xf>
    <xf numFmtId="176" fontId="176" fillId="0" borderId="34" xfId="0" applyNumberFormat="1" applyFont="1" applyBorder="1" applyAlignment="1">
      <alignment horizontal="center" vertical="center"/>
    </xf>
    <xf numFmtId="176" fontId="212" fillId="0" borderId="18" xfId="0" applyNumberFormat="1" applyFont="1" applyBorder="1" applyAlignment="1">
      <alignment horizontal="center" vertical="center"/>
    </xf>
    <xf numFmtId="176" fontId="212" fillId="0" borderId="19" xfId="0" applyNumberFormat="1" applyFont="1" applyBorder="1" applyAlignment="1">
      <alignment horizontal="center" vertical="center"/>
    </xf>
    <xf numFmtId="176" fontId="212" fillId="0" borderId="6" xfId="0" applyNumberFormat="1" applyFont="1" applyBorder="1" applyAlignment="1">
      <alignment horizontal="center" vertical="center"/>
    </xf>
    <xf numFmtId="176" fontId="212" fillId="0" borderId="8" xfId="0" applyNumberFormat="1" applyFont="1" applyBorder="1" applyAlignment="1">
      <alignment horizontal="center" vertical="center"/>
    </xf>
    <xf numFmtId="176" fontId="212" fillId="0" borderId="30" xfId="0" applyNumberFormat="1" applyFont="1" applyBorder="1" applyAlignment="1">
      <alignment horizontal="center" vertical="center"/>
    </xf>
    <xf numFmtId="176" fontId="247" fillId="3" borderId="24" xfId="8" applyNumberFormat="1" applyFont="1" applyFill="1" applyBorder="1" applyAlignment="1">
      <alignment horizontal="center" vertical="center"/>
    </xf>
    <xf numFmtId="176" fontId="170" fillId="0" borderId="81" xfId="0" applyNumberFormat="1" applyFont="1" applyBorder="1" applyAlignment="1">
      <alignment horizontal="center" vertical="center"/>
    </xf>
    <xf numFmtId="191" fontId="170" fillId="0" borderId="18" xfId="0" applyNumberFormat="1" applyFont="1" applyBorder="1" applyAlignment="1">
      <alignment horizontal="center" vertical="center"/>
    </xf>
    <xf numFmtId="176" fontId="170" fillId="0" borderId="3" xfId="0" applyNumberFormat="1" applyFont="1" applyBorder="1" applyAlignment="1">
      <alignment horizontal="center" vertical="center"/>
    </xf>
    <xf numFmtId="191" fontId="170" fillId="0" borderId="6" xfId="0" applyNumberFormat="1" applyFont="1" applyBorder="1" applyAlignment="1">
      <alignment horizontal="center" vertical="center"/>
    </xf>
    <xf numFmtId="176" fontId="245" fillId="0" borderId="0" xfId="0" applyNumberFormat="1" applyFont="1" applyAlignment="1">
      <alignment horizontal="center"/>
    </xf>
    <xf numFmtId="0" fontId="243" fillId="0" borderId="0" xfId="0" applyFont="1" applyAlignment="1">
      <alignment horizontal="left"/>
    </xf>
    <xf numFmtId="49" fontId="243" fillId="0" borderId="0" xfId="0" applyNumberFormat="1" applyFont="1" applyAlignment="1">
      <alignment horizontal="left"/>
    </xf>
    <xf numFmtId="49" fontId="243" fillId="0" borderId="0" xfId="0" quotePrefix="1" applyNumberFormat="1" applyFont="1" applyAlignment="1">
      <alignment horizontal="left"/>
    </xf>
    <xf numFmtId="0" fontId="249" fillId="0" borderId="0" xfId="0" applyFont="1" applyAlignment="1">
      <alignment horizontal="left" vertical="top"/>
    </xf>
    <xf numFmtId="0" fontId="249" fillId="0" borderId="0" xfId="0" applyFont="1" applyAlignment="1">
      <alignment horizontal="center" vertical="top"/>
    </xf>
    <xf numFmtId="0" fontId="0" fillId="0" borderId="0" xfId="0" applyAlignment="1">
      <alignment horizontal="left" vertical="top"/>
    </xf>
    <xf numFmtId="0" fontId="250" fillId="0" borderId="0" xfId="0" applyFont="1" applyAlignment="1">
      <alignment horizontal="left" vertical="top"/>
    </xf>
    <xf numFmtId="0" fontId="251" fillId="156" borderId="9" xfId="0" applyFont="1" applyFill="1" applyBorder="1" applyAlignment="1">
      <alignment horizontal="center" vertical="center" wrapText="1"/>
    </xf>
    <xf numFmtId="0" fontId="251" fillId="156" borderId="128" xfId="0" applyFont="1" applyFill="1" applyBorder="1" applyAlignment="1">
      <alignment horizontal="center" vertical="center" wrapText="1"/>
    </xf>
    <xf numFmtId="1" fontId="251" fillId="0" borderId="73" xfId="0" applyNumberFormat="1" applyFont="1" applyBorder="1" applyAlignment="1">
      <alignment horizontal="center" vertical="center" shrinkToFit="1"/>
    </xf>
    <xf numFmtId="0" fontId="251" fillId="0" borderId="28" xfId="0" applyFont="1" applyBorder="1" applyAlignment="1">
      <alignment horizontal="center" vertical="top" wrapText="1"/>
    </xf>
    <xf numFmtId="0" fontId="251" fillId="0" borderId="73" xfId="0" applyFont="1" applyBorder="1" applyAlignment="1">
      <alignment horizontal="center" vertical="top" wrapText="1"/>
    </xf>
    <xf numFmtId="191" fontId="251" fillId="0" borderId="28" xfId="0" applyNumberFormat="1" applyFont="1" applyBorder="1" applyAlignment="1">
      <alignment horizontal="center" vertical="top" wrapText="1"/>
    </xf>
    <xf numFmtId="223" fontId="251" fillId="0" borderId="30" xfId="0" applyNumberFormat="1" applyFont="1" applyBorder="1" applyAlignment="1">
      <alignment horizontal="center" vertical="top" wrapText="1"/>
    </xf>
    <xf numFmtId="0" fontId="253" fillId="0" borderId="73" xfId="0" applyFont="1" applyBorder="1" applyAlignment="1">
      <alignment horizontal="center" vertical="top" wrapText="1"/>
    </xf>
    <xf numFmtId="1" fontId="254" fillId="0" borderId="0" xfId="0" applyNumberFormat="1" applyFont="1" applyAlignment="1">
      <alignment horizontal="left" vertical="center"/>
    </xf>
    <xf numFmtId="0" fontId="251" fillId="0" borderId="0" xfId="0" applyFont="1" applyAlignment="1">
      <alignment horizontal="center" vertical="top" wrapText="1"/>
    </xf>
    <xf numFmtId="191" fontId="251" fillId="0" borderId="0" xfId="0" applyNumberFormat="1" applyFont="1" applyAlignment="1">
      <alignment horizontal="center" vertical="top" wrapText="1"/>
    </xf>
    <xf numFmtId="223" fontId="251" fillId="0" borderId="0" xfId="0" applyNumberFormat="1" applyFont="1" applyAlignment="1">
      <alignment horizontal="center" vertical="top" wrapText="1"/>
    </xf>
    <xf numFmtId="0" fontId="251" fillId="0" borderId="0" xfId="0" applyFont="1" applyAlignment="1">
      <alignment horizontal="left" vertical="center"/>
    </xf>
    <xf numFmtId="0" fontId="255" fillId="0" borderId="0" xfId="0" applyFont="1" applyAlignment="1">
      <alignment vertical="center"/>
    </xf>
    <xf numFmtId="0" fontId="255" fillId="0" borderId="0" xfId="0" applyFont="1" applyAlignment="1">
      <alignment horizontal="left" vertical="center"/>
    </xf>
    <xf numFmtId="49" fontId="256" fillId="0" borderId="0" xfId="0" applyNumberFormat="1" applyFont="1" applyAlignment="1">
      <alignment horizontal="center"/>
    </xf>
    <xf numFmtId="176" fontId="256" fillId="0" borderId="0" xfId="0" applyNumberFormat="1" applyFont="1" applyAlignment="1">
      <alignment horizontal="center"/>
    </xf>
    <xf numFmtId="176" fontId="256" fillId="0" borderId="0" xfId="0" applyNumberFormat="1" applyFont="1" applyAlignment="1" applyProtection="1">
      <alignment horizontal="center"/>
      <protection locked="0"/>
    </xf>
    <xf numFmtId="176" fontId="251" fillId="0" borderId="0" xfId="0" applyNumberFormat="1" applyFont="1" applyAlignment="1">
      <alignment horizontal="center"/>
    </xf>
    <xf numFmtId="0" fontId="251" fillId="0" borderId="0" xfId="0" applyFont="1" applyAlignment="1">
      <alignment horizontal="left"/>
    </xf>
    <xf numFmtId="0" fontId="251" fillId="0" borderId="0" xfId="0" quotePrefix="1" applyFont="1"/>
    <xf numFmtId="0" fontId="251" fillId="0" borderId="0" xfId="0" applyFont="1"/>
    <xf numFmtId="176" fontId="245" fillId="0" borderId="0" xfId="0" quotePrefix="1" applyNumberFormat="1" applyFont="1"/>
    <xf numFmtId="49" fontId="251" fillId="0" borderId="0" xfId="0" applyNumberFormat="1" applyFont="1" applyAlignment="1">
      <alignment horizontal="left"/>
    </xf>
    <xf numFmtId="0" fontId="251" fillId="0" borderId="0" xfId="0" quotePrefix="1" applyFont="1" applyAlignment="1">
      <alignment horizontal="left"/>
    </xf>
    <xf numFmtId="0" fontId="251" fillId="0" borderId="0" xfId="0" applyFont="1" applyAlignment="1">
      <alignment horizontal="left" vertical="top"/>
    </xf>
    <xf numFmtId="176" fontId="251" fillId="0" borderId="0" xfId="0" applyNumberFormat="1" applyFont="1" applyAlignment="1" applyProtection="1">
      <alignment horizontal="center"/>
      <protection locked="0"/>
    </xf>
    <xf numFmtId="49" fontId="251" fillId="0" borderId="0" xfId="0" quotePrefix="1" applyNumberFormat="1" applyFont="1" applyAlignment="1">
      <alignment horizontal="left"/>
    </xf>
    <xf numFmtId="176" fontId="251" fillId="0" borderId="0" xfId="0" quotePrefix="1" applyNumberFormat="1" applyFont="1"/>
    <xf numFmtId="0" fontId="257" fillId="0" borderId="0" xfId="0" applyFont="1" applyAlignment="1">
      <alignment horizontal="left" vertical="center"/>
    </xf>
    <xf numFmtId="49" fontId="243" fillId="0" borderId="0" xfId="0" applyNumberFormat="1" applyFont="1" applyAlignment="1">
      <alignment horizontal="center"/>
    </xf>
    <xf numFmtId="176" fontId="244" fillId="0" borderId="0" xfId="0" applyNumberFormat="1" applyFont="1" applyAlignment="1">
      <alignment horizontal="left"/>
    </xf>
    <xf numFmtId="176" fontId="243" fillId="0" borderId="0" xfId="0" applyNumberFormat="1" applyFont="1" applyAlignment="1" applyProtection="1">
      <alignment horizontal="center"/>
      <protection locked="0"/>
    </xf>
    <xf numFmtId="176" fontId="258" fillId="0" borderId="0" xfId="0" applyNumberFormat="1" applyFont="1" applyAlignment="1">
      <alignment horizontal="center"/>
    </xf>
    <xf numFmtId="0" fontId="243" fillId="0" borderId="0" xfId="0" applyFont="1" applyAlignment="1">
      <alignment vertical="center"/>
    </xf>
    <xf numFmtId="0" fontId="243" fillId="0" borderId="0" xfId="0" applyFont="1"/>
    <xf numFmtId="0" fontId="0" fillId="0" borderId="77" xfId="0" applyBorder="1"/>
    <xf numFmtId="0" fontId="0" fillId="0" borderId="78" xfId="0" applyBorder="1"/>
    <xf numFmtId="177" fontId="175" fillId="2" borderId="36" xfId="0" quotePrefix="1" applyNumberFormat="1" applyFont="1" applyFill="1" applyBorder="1" applyAlignment="1">
      <alignment horizontal="left" vertical="center" shrinkToFit="1"/>
    </xf>
    <xf numFmtId="0" fontId="164" fillId="0" borderId="29" xfId="1563" applyFont="1" applyBorder="1" applyAlignment="1">
      <alignment horizontal="left" vertical="center"/>
    </xf>
    <xf numFmtId="0" fontId="244" fillId="0" borderId="0" xfId="0" applyFont="1" applyAlignment="1">
      <alignment vertical="center"/>
    </xf>
    <xf numFmtId="176" fontId="243" fillId="0" borderId="0" xfId="0" applyNumberFormat="1" applyFont="1" applyAlignment="1">
      <alignment vertical="center"/>
    </xf>
    <xf numFmtId="0" fontId="184" fillId="0" borderId="29" xfId="1563" quotePrefix="1" applyFont="1" applyBorder="1" applyAlignment="1">
      <alignment horizontal="left" vertical="center"/>
    </xf>
    <xf numFmtId="0" fontId="243" fillId="0" borderId="0" xfId="0" quotePrefix="1" applyFont="1" applyAlignment="1">
      <alignment horizontal="left"/>
    </xf>
    <xf numFmtId="0" fontId="183" fillId="2" borderId="0" xfId="0" applyFont="1" applyFill="1" applyAlignment="1">
      <alignment wrapText="1"/>
    </xf>
    <xf numFmtId="0" fontId="183" fillId="2" borderId="0" xfId="0" applyFont="1" applyFill="1"/>
    <xf numFmtId="0" fontId="178" fillId="5" borderId="20" xfId="0" applyFont="1" applyFill="1" applyBorder="1" applyAlignment="1">
      <alignment horizontal="center" vertical="center"/>
    </xf>
    <xf numFmtId="0" fontId="178" fillId="5" borderId="26" xfId="0" applyFont="1" applyFill="1" applyBorder="1" applyAlignment="1">
      <alignment horizontal="center" vertical="center"/>
    </xf>
    <xf numFmtId="0" fontId="178" fillId="5" borderId="29" xfId="0" applyFont="1" applyFill="1" applyBorder="1" applyAlignment="1">
      <alignment horizontal="center" vertical="center"/>
    </xf>
    <xf numFmtId="0" fontId="178" fillId="5" borderId="20" xfId="0" applyFont="1" applyFill="1" applyBorder="1" applyAlignment="1">
      <alignment horizontal="center" vertical="center" wrapText="1"/>
    </xf>
    <xf numFmtId="0" fontId="169" fillId="0" borderId="26" xfId="0" applyFont="1" applyBorder="1" applyAlignment="1">
      <alignment horizontal="center" vertical="center"/>
    </xf>
    <xf numFmtId="0" fontId="169" fillId="0" borderId="29" xfId="0" applyFont="1" applyBorder="1" applyAlignment="1">
      <alignment horizontal="center" vertical="center"/>
    </xf>
    <xf numFmtId="0" fontId="180" fillId="5" borderId="20" xfId="0" applyFont="1" applyFill="1" applyBorder="1" applyAlignment="1">
      <alignment horizontal="center" vertical="center" wrapText="1"/>
    </xf>
    <xf numFmtId="0" fontId="164" fillId="0" borderId="29" xfId="0" applyFont="1" applyBorder="1" applyAlignment="1">
      <alignment horizontal="center" vertical="center"/>
    </xf>
    <xf numFmtId="0" fontId="177" fillId="4" borderId="0" xfId="7" applyFont="1" applyFill="1" applyAlignment="1">
      <alignment horizontal="center" vertical="center"/>
    </xf>
    <xf numFmtId="0" fontId="178" fillId="5" borderId="14" xfId="0" applyFont="1" applyFill="1" applyBorder="1" applyAlignment="1">
      <alignment horizontal="center"/>
    </xf>
    <xf numFmtId="0" fontId="169" fillId="0" borderId="13" xfId="0" applyFont="1" applyBorder="1" applyAlignment="1">
      <alignment horizontal="center"/>
    </xf>
    <xf numFmtId="0" fontId="169" fillId="0" borderId="15" xfId="0" applyFont="1" applyBorder="1" applyAlignment="1">
      <alignment horizontal="center"/>
    </xf>
    <xf numFmtId="0" fontId="170" fillId="0" borderId="0" xfId="0" applyFont="1" applyAlignment="1">
      <alignment wrapText="1"/>
    </xf>
    <xf numFmtId="0" fontId="220" fillId="0" borderId="0" xfId="0" applyFont="1" applyAlignment="1">
      <alignment vertical="center"/>
    </xf>
    <xf numFmtId="0" fontId="169" fillId="0" borderId="0" xfId="0" applyFont="1" applyAlignment="1">
      <alignment vertical="center"/>
    </xf>
    <xf numFmtId="181" fontId="170" fillId="2" borderId="0" xfId="6" applyNumberFormat="1" applyFont="1" applyFill="1" applyAlignment="1">
      <alignment horizontal="right" vertical="center"/>
    </xf>
    <xf numFmtId="182" fontId="190" fillId="2" borderId="0" xfId="6" applyNumberFormat="1" applyFont="1" applyFill="1" applyAlignment="1">
      <alignment horizontal="right" vertical="center"/>
    </xf>
    <xf numFmtId="182" fontId="183" fillId="0" borderId="0" xfId="0" applyNumberFormat="1" applyFont="1" applyAlignment="1">
      <alignment vertical="center"/>
    </xf>
    <xf numFmtId="49" fontId="221" fillId="0" borderId="0" xfId="0" applyNumberFormat="1" applyFont="1" applyAlignment="1">
      <alignment horizontal="center" vertical="center"/>
    </xf>
    <xf numFmtId="49" fontId="222" fillId="0" borderId="0" xfId="0" applyNumberFormat="1" applyFont="1" applyAlignment="1">
      <alignment horizontal="center" vertical="center"/>
    </xf>
    <xf numFmtId="176" fontId="241" fillId="0" borderId="44" xfId="0" quotePrefix="1" applyNumberFormat="1" applyFont="1" applyBorder="1" applyAlignment="1">
      <alignment horizontal="center" vertical="center"/>
    </xf>
    <xf numFmtId="176" fontId="241" fillId="0" borderId="46" xfId="0" quotePrefix="1" applyNumberFormat="1" applyFont="1" applyBorder="1" applyAlignment="1">
      <alignment horizontal="center" vertical="center"/>
    </xf>
    <xf numFmtId="176" fontId="241" fillId="0" borderId="44" xfId="0" applyNumberFormat="1" applyFont="1" applyBorder="1" applyAlignment="1">
      <alignment horizontal="center" vertical="center"/>
    </xf>
    <xf numFmtId="176" fontId="241" fillId="0" borderId="46" xfId="0" applyNumberFormat="1" applyFont="1" applyBorder="1" applyAlignment="1">
      <alignment horizontal="center" vertical="center"/>
    </xf>
    <xf numFmtId="0" fontId="164" fillId="2" borderId="20" xfId="8" applyFont="1" applyFill="1" applyBorder="1" applyAlignment="1">
      <alignment vertical="center" wrapText="1"/>
    </xf>
    <xf numFmtId="0" fontId="164" fillId="2" borderId="29" xfId="8" applyFont="1" applyFill="1" applyBorder="1" applyAlignment="1">
      <alignment vertical="center" wrapText="1"/>
    </xf>
    <xf numFmtId="176" fontId="170" fillId="3" borderId="14" xfId="8" applyNumberFormat="1" applyFont="1" applyFill="1" applyBorder="1" applyAlignment="1">
      <alignment horizontal="right" vertical="center"/>
    </xf>
    <xf numFmtId="176" fontId="170" fillId="3" borderId="13" xfId="8" applyNumberFormat="1" applyFont="1" applyFill="1" applyBorder="1" applyAlignment="1">
      <alignment horizontal="right" vertical="center"/>
    </xf>
    <xf numFmtId="176" fontId="170" fillId="3" borderId="15" xfId="8" applyNumberFormat="1" applyFont="1" applyFill="1" applyBorder="1" applyAlignment="1">
      <alignment horizontal="right" vertical="center"/>
    </xf>
    <xf numFmtId="176" fontId="170" fillId="3" borderId="14" xfId="8" applyNumberFormat="1" applyFont="1" applyFill="1" applyBorder="1" applyAlignment="1">
      <alignment horizontal="center" vertical="center"/>
    </xf>
    <xf numFmtId="176" fontId="170" fillId="3" borderId="13" xfId="8" applyNumberFormat="1" applyFont="1" applyFill="1" applyBorder="1" applyAlignment="1">
      <alignment horizontal="center" vertical="center"/>
    </xf>
    <xf numFmtId="176" fontId="170" fillId="3" borderId="15" xfId="8" applyNumberFormat="1" applyFont="1" applyFill="1" applyBorder="1" applyAlignment="1">
      <alignment horizontal="center" vertical="center"/>
    </xf>
    <xf numFmtId="0" fontId="170" fillId="12" borderId="39" xfId="0" applyFont="1" applyFill="1" applyBorder="1" applyAlignment="1">
      <alignment horizontal="center" vertical="center"/>
    </xf>
    <xf numFmtId="0" fontId="170" fillId="12" borderId="79" xfId="0" applyFont="1" applyFill="1" applyBorder="1" applyAlignment="1">
      <alignment horizontal="center" vertical="center"/>
    </xf>
    <xf numFmtId="0" fontId="170" fillId="12" borderId="80" xfId="0" applyFont="1" applyFill="1" applyBorder="1" applyAlignment="1">
      <alignment horizontal="center" vertical="center"/>
    </xf>
    <xf numFmtId="0" fontId="175" fillId="2" borderId="35" xfId="0" applyFont="1" applyFill="1" applyBorder="1" applyAlignment="1">
      <alignment horizontal="center" vertical="center"/>
    </xf>
    <xf numFmtId="0" fontId="175" fillId="2" borderId="38" xfId="0" applyFont="1" applyFill="1" applyBorder="1" applyAlignment="1">
      <alignment horizontal="center" vertical="center"/>
    </xf>
    <xf numFmtId="0" fontId="175" fillId="2" borderId="36" xfId="0" applyFont="1" applyFill="1" applyBorder="1" applyAlignment="1">
      <alignment horizontal="center" vertical="center"/>
    </xf>
    <xf numFmtId="0" fontId="170" fillId="2" borderId="35" xfId="0" applyFont="1" applyFill="1" applyBorder="1" applyAlignment="1">
      <alignment horizontal="center" vertical="center"/>
    </xf>
    <xf numFmtId="0" fontId="170" fillId="2" borderId="38" xfId="0" applyFont="1" applyFill="1" applyBorder="1" applyAlignment="1">
      <alignment horizontal="center" vertical="center"/>
    </xf>
    <xf numFmtId="0" fontId="170" fillId="2" borderId="36" xfId="0" applyFont="1" applyFill="1" applyBorder="1" applyAlignment="1">
      <alignment horizontal="center" vertical="center"/>
    </xf>
    <xf numFmtId="0" fontId="170" fillId="3" borderId="18" xfId="14" applyFont="1" applyFill="1" applyBorder="1" applyAlignment="1">
      <alignment horizontal="center" vertical="center"/>
    </xf>
    <xf numFmtId="0" fontId="170" fillId="3" borderId="0" xfId="14" applyFont="1" applyFill="1" applyAlignment="1">
      <alignment horizontal="center" vertical="center"/>
    </xf>
    <xf numFmtId="0" fontId="170" fillId="3" borderId="19" xfId="14" applyFont="1" applyFill="1" applyBorder="1" applyAlignment="1">
      <alignment horizontal="center" vertical="center"/>
    </xf>
    <xf numFmtId="0" fontId="176" fillId="0" borderId="0" xfId="8" applyFont="1" applyAlignment="1">
      <alignment horizontal="left" vertical="center" shrinkToFit="1"/>
    </xf>
    <xf numFmtId="0" fontId="175" fillId="2" borderId="14" xfId="0" applyFont="1" applyFill="1" applyBorder="1" applyAlignment="1">
      <alignment horizontal="center" vertical="center"/>
    </xf>
    <xf numFmtId="0" fontId="175" fillId="2" borderId="13" xfId="0" applyFont="1" applyFill="1" applyBorder="1" applyAlignment="1">
      <alignment horizontal="center" vertical="center"/>
    </xf>
    <xf numFmtId="0" fontId="175" fillId="2" borderId="15" xfId="0" applyFont="1" applyFill="1" applyBorder="1" applyAlignment="1">
      <alignment horizontal="center" vertical="center"/>
    </xf>
    <xf numFmtId="0" fontId="195" fillId="2" borderId="10" xfId="0" applyFont="1" applyFill="1" applyBorder="1" applyAlignment="1">
      <alignment horizontal="left" vertical="center"/>
    </xf>
    <xf numFmtId="0" fontId="169" fillId="0" borderId="11" xfId="0" applyFont="1" applyBorder="1" applyAlignment="1">
      <alignment horizontal="left" vertical="center"/>
    </xf>
    <xf numFmtId="0" fontId="190" fillId="2" borderId="0" xfId="6" applyFont="1" applyFill="1" applyAlignment="1">
      <alignment horizontal="right" vertical="center"/>
    </xf>
    <xf numFmtId="191" fontId="175" fillId="2" borderId="28" xfId="0" quotePrefix="1" applyNumberFormat="1" applyFont="1" applyFill="1" applyBorder="1" applyAlignment="1">
      <alignment horizontal="center" vertical="center"/>
    </xf>
    <xf numFmtId="191" fontId="175" fillId="2" borderId="40" xfId="0" applyNumberFormat="1" applyFont="1" applyFill="1" applyBorder="1" applyAlignment="1">
      <alignment horizontal="center" vertical="center"/>
    </xf>
    <xf numFmtId="191" fontId="175" fillId="2" borderId="30" xfId="0" applyNumberFormat="1" applyFont="1" applyFill="1" applyBorder="1" applyAlignment="1">
      <alignment horizontal="center" vertical="center"/>
    </xf>
    <xf numFmtId="191" fontId="170" fillId="2" borderId="3" xfId="0" quotePrefix="1" applyNumberFormat="1" applyFont="1" applyFill="1" applyBorder="1" applyAlignment="1">
      <alignment horizontal="center" vertical="center"/>
    </xf>
    <xf numFmtId="191" fontId="170" fillId="2" borderId="4" xfId="0" quotePrefix="1" applyNumberFormat="1" applyFont="1" applyFill="1" applyBorder="1" applyAlignment="1">
      <alignment horizontal="center" vertical="center"/>
    </xf>
    <xf numFmtId="191" fontId="170" fillId="2" borderId="5" xfId="0" quotePrefix="1" applyNumberFormat="1" applyFont="1" applyFill="1" applyBorder="1" applyAlignment="1">
      <alignment horizontal="center" vertical="center"/>
    </xf>
    <xf numFmtId="191" fontId="170" fillId="2" borderId="4" xfId="0" applyNumberFormat="1" applyFont="1" applyFill="1" applyBorder="1" applyAlignment="1">
      <alignment horizontal="center" vertical="center"/>
    </xf>
    <xf numFmtId="191" fontId="170" fillId="2" borderId="5" xfId="0" applyNumberFormat="1" applyFont="1" applyFill="1" applyBorder="1" applyAlignment="1">
      <alignment horizontal="center" vertical="center"/>
    </xf>
    <xf numFmtId="191" fontId="170" fillId="2" borderId="28" xfId="0" quotePrefix="1" applyNumberFormat="1" applyFont="1" applyFill="1" applyBorder="1" applyAlignment="1">
      <alignment horizontal="center" vertical="center"/>
    </xf>
    <xf numFmtId="191" fontId="170" fillId="2" borderId="40" xfId="0" quotePrefix="1" applyNumberFormat="1" applyFont="1" applyFill="1" applyBorder="1" applyAlignment="1">
      <alignment horizontal="center" vertical="center"/>
    </xf>
    <xf numFmtId="191" fontId="170" fillId="2" borderId="30" xfId="0" quotePrefix="1" applyNumberFormat="1" applyFont="1" applyFill="1" applyBorder="1" applyAlignment="1">
      <alignment horizontal="center" vertical="center"/>
    </xf>
    <xf numFmtId="191" fontId="175" fillId="2" borderId="3" xfId="0" quotePrefix="1" applyNumberFormat="1" applyFont="1" applyFill="1" applyBorder="1" applyAlignment="1">
      <alignment horizontal="center" vertical="center"/>
    </xf>
    <xf numFmtId="191" fontId="175" fillId="2" borderId="4" xfId="0" applyNumberFormat="1" applyFont="1" applyFill="1" applyBorder="1" applyAlignment="1">
      <alignment horizontal="center" vertical="center"/>
    </xf>
    <xf numFmtId="191" fontId="175" fillId="2" borderId="5" xfId="0" applyNumberFormat="1" applyFont="1" applyFill="1" applyBorder="1" applyAlignment="1">
      <alignment horizontal="center" vertical="center"/>
    </xf>
    <xf numFmtId="191" fontId="170" fillId="0" borderId="81" xfId="0" quotePrefix="1" applyNumberFormat="1" applyFont="1" applyBorder="1" applyAlignment="1">
      <alignment horizontal="center" vertical="center"/>
    </xf>
    <xf numFmtId="191" fontId="170" fillId="0" borderId="82" xfId="0" applyNumberFormat="1" applyFont="1" applyBorder="1" applyAlignment="1">
      <alignment horizontal="center" vertical="center"/>
    </xf>
    <xf numFmtId="191" fontId="170" fillId="0" borderId="83" xfId="0" applyNumberFormat="1" applyFont="1" applyBorder="1" applyAlignment="1">
      <alignment horizontal="center" vertical="center"/>
    </xf>
    <xf numFmtId="191" fontId="170" fillId="0" borderId="28" xfId="0" quotePrefix="1" applyNumberFormat="1" applyFont="1" applyBorder="1" applyAlignment="1">
      <alignment horizontal="center" vertical="center"/>
    </xf>
    <xf numFmtId="191" fontId="170" fillId="0" borderId="40" xfId="0" quotePrefix="1" applyNumberFormat="1" applyFont="1" applyBorder="1" applyAlignment="1">
      <alignment horizontal="center" vertical="center"/>
    </xf>
    <xf numFmtId="191" fontId="170" fillId="0" borderId="30" xfId="0" quotePrefix="1" applyNumberFormat="1" applyFont="1" applyBorder="1" applyAlignment="1">
      <alignment horizontal="center" vertical="center"/>
    </xf>
    <xf numFmtId="191" fontId="170" fillId="0" borderId="40" xfId="0" applyNumberFormat="1" applyFont="1" applyBorder="1" applyAlignment="1">
      <alignment horizontal="center" vertical="center"/>
    </xf>
    <xf numFmtId="191" fontId="170" fillId="0" borderId="30" xfId="0" applyNumberFormat="1" applyFont="1" applyBorder="1" applyAlignment="1">
      <alignment horizontal="center" vertical="center"/>
    </xf>
    <xf numFmtId="191" fontId="170" fillId="2" borderId="40" xfId="0" applyNumberFormat="1" applyFont="1" applyFill="1" applyBorder="1" applyAlignment="1">
      <alignment horizontal="center" vertical="center"/>
    </xf>
    <xf numFmtId="191" fontId="170" fillId="2" borderId="30" xfId="0" applyNumberFormat="1" applyFont="1" applyFill="1" applyBorder="1" applyAlignment="1">
      <alignment horizontal="center" vertical="center"/>
    </xf>
    <xf numFmtId="0" fontId="170" fillId="3" borderId="41" xfId="7" applyFont="1" applyFill="1" applyBorder="1" applyAlignment="1">
      <alignment horizontal="center" vertical="center"/>
    </xf>
    <xf numFmtId="0" fontId="170" fillId="3" borderId="42" xfId="7" applyFont="1" applyFill="1" applyBorder="1" applyAlignment="1">
      <alignment horizontal="center" vertical="center"/>
    </xf>
    <xf numFmtId="0" fontId="170" fillId="3" borderId="43" xfId="7" applyFont="1" applyFill="1" applyBorder="1" applyAlignment="1">
      <alignment horizontal="center" vertical="center"/>
    </xf>
    <xf numFmtId="191" fontId="170" fillId="0" borderId="82" xfId="0" quotePrefix="1" applyNumberFormat="1" applyFont="1" applyBorder="1" applyAlignment="1">
      <alignment horizontal="center" vertical="center"/>
    </xf>
    <xf numFmtId="191" fontId="170" fillId="0" borderId="83" xfId="0" quotePrefix="1" applyNumberFormat="1" applyFont="1" applyBorder="1" applyAlignment="1">
      <alignment horizontal="center" vertical="center"/>
    </xf>
    <xf numFmtId="0" fontId="170" fillId="3" borderId="9" xfId="13" applyFont="1" applyFill="1" applyBorder="1" applyAlignment="1">
      <alignment horizontal="center" vertical="center"/>
    </xf>
    <xf numFmtId="0" fontId="170" fillId="3" borderId="10" xfId="13" applyFont="1" applyFill="1" applyBorder="1" applyAlignment="1">
      <alignment horizontal="center" vertical="center"/>
    </xf>
    <xf numFmtId="0" fontId="170" fillId="3" borderId="11" xfId="13" applyFont="1" applyFill="1" applyBorder="1" applyAlignment="1">
      <alignment horizontal="center" vertical="center"/>
    </xf>
    <xf numFmtId="0" fontId="170" fillId="3" borderId="14" xfId="13" applyFont="1" applyFill="1" applyBorder="1" applyAlignment="1">
      <alignment horizontal="center" vertical="center"/>
    </xf>
    <xf numFmtId="0" fontId="170" fillId="3" borderId="13" xfId="13" applyFont="1" applyFill="1" applyBorder="1" applyAlignment="1">
      <alignment horizontal="center" vertical="center"/>
    </xf>
    <xf numFmtId="0" fontId="170" fillId="3" borderId="15" xfId="13" applyFont="1" applyFill="1" applyBorder="1" applyAlignment="1">
      <alignment horizontal="center" vertical="center"/>
    </xf>
    <xf numFmtId="176" fontId="170" fillId="0" borderId="9" xfId="0" applyNumberFormat="1" applyFont="1" applyBorder="1" applyAlignment="1">
      <alignment horizontal="center"/>
    </xf>
    <xf numFmtId="176" fontId="170" fillId="0" borderId="10" xfId="0" applyNumberFormat="1" applyFont="1" applyBorder="1" applyAlignment="1">
      <alignment horizontal="center"/>
    </xf>
    <xf numFmtId="191" fontId="212" fillId="0" borderId="31" xfId="0" applyNumberFormat="1" applyFont="1" applyBorder="1" applyAlignment="1">
      <alignment horizontal="center" vertical="center"/>
    </xf>
    <xf numFmtId="191" fontId="212" fillId="0" borderId="32" xfId="0" applyNumberFormat="1" applyFont="1" applyBorder="1" applyAlignment="1">
      <alignment horizontal="center" vertical="center"/>
    </xf>
    <xf numFmtId="191" fontId="212" fillId="0" borderId="33" xfId="0" applyNumberFormat="1" applyFont="1" applyBorder="1" applyAlignment="1">
      <alignment horizontal="center" vertical="center"/>
    </xf>
    <xf numFmtId="0" fontId="170" fillId="3" borderId="41" xfId="6" applyFont="1" applyFill="1" applyBorder="1" applyAlignment="1">
      <alignment horizontal="center" vertical="center"/>
    </xf>
    <xf numFmtId="0" fontId="170" fillId="3" borderId="42" xfId="6" applyFont="1" applyFill="1" applyBorder="1" applyAlignment="1">
      <alignment horizontal="center" vertical="center"/>
    </xf>
    <xf numFmtId="0" fontId="170" fillId="3" borderId="43" xfId="6" applyFont="1" applyFill="1" applyBorder="1" applyAlignment="1">
      <alignment horizontal="center" vertical="center"/>
    </xf>
    <xf numFmtId="0" fontId="170" fillId="3" borderId="41" xfId="13" applyFont="1" applyFill="1" applyBorder="1" applyAlignment="1">
      <alignment horizontal="center" vertical="center"/>
    </xf>
    <xf numFmtId="0" fontId="170" fillId="3" borderId="42" xfId="13" applyFont="1" applyFill="1" applyBorder="1" applyAlignment="1">
      <alignment horizontal="center" vertical="center"/>
    </xf>
    <xf numFmtId="0" fontId="170" fillId="3" borderId="43" xfId="13" applyFont="1" applyFill="1" applyBorder="1" applyAlignment="1">
      <alignment horizontal="center" vertical="center"/>
    </xf>
    <xf numFmtId="0" fontId="170" fillId="3" borderId="24" xfId="13" applyFont="1" applyFill="1" applyBorder="1" applyAlignment="1">
      <alignment horizontal="center" vertical="center"/>
    </xf>
    <xf numFmtId="0" fontId="170" fillId="3" borderId="23" xfId="13" applyFont="1" applyFill="1" applyBorder="1" applyAlignment="1">
      <alignment horizontal="center" vertical="center"/>
    </xf>
    <xf numFmtId="0" fontId="170" fillId="3" borderId="25" xfId="13" applyFont="1" applyFill="1" applyBorder="1" applyAlignment="1">
      <alignment horizontal="center" vertical="center"/>
    </xf>
    <xf numFmtId="0" fontId="170" fillId="3" borderId="9" xfId="6" applyFont="1" applyFill="1" applyBorder="1" applyAlignment="1">
      <alignment horizontal="center" vertical="center"/>
    </xf>
    <xf numFmtId="0" fontId="170" fillId="3" borderId="10" xfId="6" applyFont="1" applyFill="1" applyBorder="1" applyAlignment="1">
      <alignment horizontal="center" vertical="center"/>
    </xf>
    <xf numFmtId="0" fontId="170" fillId="3" borderId="11" xfId="6" applyFont="1" applyFill="1" applyBorder="1" applyAlignment="1">
      <alignment horizontal="center" vertical="center"/>
    </xf>
    <xf numFmtId="0" fontId="170" fillId="3" borderId="24" xfId="6" applyFont="1" applyFill="1" applyBorder="1" applyAlignment="1">
      <alignment horizontal="center" vertical="center"/>
    </xf>
    <xf numFmtId="0" fontId="170" fillId="3" borderId="23" xfId="6" applyFont="1" applyFill="1" applyBorder="1" applyAlignment="1">
      <alignment horizontal="center" vertical="center"/>
    </xf>
    <xf numFmtId="0" fontId="170" fillId="3" borderId="25" xfId="6" applyFont="1" applyFill="1" applyBorder="1" applyAlignment="1">
      <alignment horizontal="center" vertical="center"/>
    </xf>
    <xf numFmtId="0" fontId="170" fillId="3" borderId="14" xfId="6" applyFont="1" applyFill="1" applyBorder="1" applyAlignment="1">
      <alignment horizontal="center" vertical="center"/>
    </xf>
    <xf numFmtId="0" fontId="170" fillId="3" borderId="13" xfId="6" applyFont="1" applyFill="1" applyBorder="1" applyAlignment="1">
      <alignment horizontal="center" vertical="center"/>
    </xf>
    <xf numFmtId="0" fontId="170" fillId="3" borderId="15" xfId="6" applyFont="1" applyFill="1" applyBorder="1" applyAlignment="1">
      <alignment horizontal="center" vertical="center"/>
    </xf>
    <xf numFmtId="0" fontId="251" fillId="156" borderId="9" xfId="0" applyFont="1" applyFill="1" applyBorder="1" applyAlignment="1">
      <alignment horizontal="center" vertical="center" wrapText="1"/>
    </xf>
    <xf numFmtId="0" fontId="251" fillId="156" borderId="11" xfId="0" applyFont="1" applyFill="1" applyBorder="1" applyAlignment="1">
      <alignment horizontal="center" vertical="center" wrapText="1"/>
    </xf>
    <xf numFmtId="0" fontId="252" fillId="156" borderId="9" xfId="0" applyFont="1" applyFill="1" applyBorder="1" applyAlignment="1">
      <alignment horizontal="center" vertical="center" wrapText="1"/>
    </xf>
    <xf numFmtId="0" fontId="252" fillId="156" borderId="11" xfId="0" applyFont="1" applyFill="1" applyBorder="1" applyAlignment="1">
      <alignment horizontal="center" vertical="center" wrapText="1"/>
    </xf>
    <xf numFmtId="0" fontId="203" fillId="153" borderId="44" xfId="13519" quotePrefix="1" applyFont="1" applyFill="1" applyBorder="1" applyAlignment="1">
      <alignment horizontal="center" vertical="center"/>
    </xf>
    <xf numFmtId="0" fontId="203" fillId="153" borderId="46" xfId="13519" quotePrefix="1" applyFont="1" applyFill="1" applyBorder="1" applyAlignment="1">
      <alignment horizontal="center" vertical="center"/>
    </xf>
    <xf numFmtId="17" fontId="245" fillId="0" borderId="0" xfId="0" applyNumberFormat="1" applyFont="1" applyAlignment="1">
      <alignment horizontal="right" vertical="center"/>
    </xf>
    <xf numFmtId="0" fontId="245" fillId="0" borderId="0" xfId="0" quotePrefix="1" applyFont="1" applyAlignment="1">
      <alignment horizontal="right" vertical="center"/>
    </xf>
    <xf numFmtId="0" fontId="0" fillId="0" borderId="0" xfId="0" applyAlignment="1">
      <alignment horizontal="right"/>
    </xf>
    <xf numFmtId="0" fontId="248" fillId="0" borderId="0" xfId="0" applyFont="1" applyAlignment="1">
      <alignment horizontal="center" vertical="center"/>
    </xf>
    <xf numFmtId="0" fontId="170" fillId="3" borderId="24" xfId="11" applyFont="1" applyFill="1" applyBorder="1" applyAlignment="1">
      <alignment horizontal="center" vertical="center"/>
    </xf>
    <xf numFmtId="0" fontId="170" fillId="3" borderId="23" xfId="11" applyFont="1" applyFill="1" applyBorder="1" applyAlignment="1">
      <alignment horizontal="center" vertical="center"/>
    </xf>
    <xf numFmtId="0" fontId="170" fillId="3" borderId="25" xfId="11" applyFont="1" applyFill="1" applyBorder="1" applyAlignment="1">
      <alignment horizontal="center" vertical="center"/>
    </xf>
    <xf numFmtId="0" fontId="170" fillId="3" borderId="41" xfId="11" applyFont="1" applyFill="1" applyBorder="1" applyAlignment="1">
      <alignment horizontal="center" vertical="center"/>
    </xf>
    <xf numFmtId="0" fontId="170" fillId="3" borderId="42" xfId="11" applyFont="1" applyFill="1" applyBorder="1" applyAlignment="1">
      <alignment horizontal="center" vertical="center"/>
    </xf>
    <xf numFmtId="0" fontId="170" fillId="3" borderId="43" xfId="11" applyFont="1" applyFill="1" applyBorder="1" applyAlignment="1">
      <alignment horizontal="center" vertical="center"/>
    </xf>
    <xf numFmtId="0" fontId="170" fillId="3" borderId="9" xfId="11" applyFont="1" applyFill="1" applyBorder="1" applyAlignment="1">
      <alignment horizontal="center" vertical="center"/>
    </xf>
    <xf numFmtId="0" fontId="170" fillId="3" borderId="10" xfId="11" applyFont="1" applyFill="1" applyBorder="1" applyAlignment="1">
      <alignment horizontal="center" vertical="center"/>
    </xf>
    <xf numFmtId="0" fontId="170" fillId="3" borderId="11" xfId="11" applyFont="1" applyFill="1" applyBorder="1" applyAlignment="1">
      <alignment horizontal="center" vertical="center"/>
    </xf>
    <xf numFmtId="0" fontId="170" fillId="3" borderId="14" xfId="11" applyFont="1" applyFill="1" applyBorder="1" applyAlignment="1">
      <alignment horizontal="center" vertical="center"/>
    </xf>
    <xf numFmtId="0" fontId="170" fillId="3" borderId="13" xfId="11" applyFont="1" applyFill="1" applyBorder="1" applyAlignment="1">
      <alignment horizontal="center" vertical="center"/>
    </xf>
    <xf numFmtId="0" fontId="170" fillId="3" borderId="15" xfId="11" applyFont="1" applyFill="1" applyBorder="1" applyAlignment="1">
      <alignment horizontal="center" vertical="center"/>
    </xf>
    <xf numFmtId="182" fontId="190" fillId="2" borderId="0" xfId="6" applyNumberFormat="1" applyFont="1" applyFill="1" applyAlignment="1">
      <alignment vertical="center"/>
    </xf>
    <xf numFmtId="0" fontId="170" fillId="3" borderId="9" xfId="10" applyFont="1" applyFill="1" applyBorder="1" applyAlignment="1">
      <alignment horizontal="center" vertical="center"/>
    </xf>
    <xf numFmtId="0" fontId="170" fillId="3" borderId="10" xfId="10" applyFont="1" applyFill="1" applyBorder="1" applyAlignment="1">
      <alignment horizontal="center" vertical="center"/>
    </xf>
    <xf numFmtId="0" fontId="170" fillId="3" borderId="11" xfId="10" applyFont="1" applyFill="1" applyBorder="1" applyAlignment="1">
      <alignment horizontal="center" vertical="center"/>
    </xf>
    <xf numFmtId="0" fontId="170" fillId="3" borderId="14" xfId="10" applyFont="1" applyFill="1" applyBorder="1" applyAlignment="1">
      <alignment horizontal="center" vertical="center"/>
    </xf>
    <xf numFmtId="0" fontId="170" fillId="3" borderId="13" xfId="10" applyFont="1" applyFill="1" applyBorder="1" applyAlignment="1">
      <alignment horizontal="center" vertical="center"/>
    </xf>
    <xf numFmtId="0" fontId="170" fillId="3" borderId="15" xfId="10" applyFont="1" applyFill="1" applyBorder="1" applyAlignment="1">
      <alignment horizontal="center" vertical="center"/>
    </xf>
    <xf numFmtId="0" fontId="170" fillId="3" borderId="18" xfId="10" applyFont="1" applyFill="1" applyBorder="1" applyAlignment="1">
      <alignment horizontal="center" vertical="center"/>
    </xf>
    <xf numFmtId="0" fontId="170" fillId="3" borderId="0" xfId="10" applyFont="1" applyFill="1" applyAlignment="1">
      <alignment horizontal="center" vertical="center"/>
    </xf>
    <xf numFmtId="0" fontId="170" fillId="3" borderId="19" xfId="10" applyFont="1" applyFill="1" applyBorder="1" applyAlignment="1">
      <alignment horizontal="center" vertical="center"/>
    </xf>
    <xf numFmtId="176" fontId="170" fillId="0" borderId="11" xfId="0" applyNumberFormat="1" applyFont="1" applyBorder="1" applyAlignment="1">
      <alignment horizontal="center"/>
    </xf>
    <xf numFmtId="176" fontId="170" fillId="0" borderId="14" xfId="0" applyNumberFormat="1" applyFont="1" applyBorder="1" applyAlignment="1">
      <alignment horizontal="center"/>
    </xf>
    <xf numFmtId="176" fontId="170" fillId="0" borderId="13" xfId="0" applyNumberFormat="1" applyFont="1" applyBorder="1" applyAlignment="1">
      <alignment horizontal="center"/>
    </xf>
    <xf numFmtId="176" fontId="170" fillId="0" borderId="15" xfId="0" applyNumberFormat="1" applyFont="1" applyBorder="1" applyAlignment="1">
      <alignment horizontal="center"/>
    </xf>
    <xf numFmtId="176" fontId="170" fillId="0" borderId="9" xfId="0" applyNumberFormat="1" applyFont="1" applyBorder="1" applyAlignment="1" applyProtection="1">
      <alignment horizontal="center"/>
      <protection locked="0"/>
    </xf>
    <xf numFmtId="176" fontId="170" fillId="0" borderId="10" xfId="0" applyNumberFormat="1" applyFont="1" applyBorder="1" applyAlignment="1" applyProtection="1">
      <alignment horizontal="center"/>
      <protection locked="0"/>
    </xf>
    <xf numFmtId="176" fontId="170" fillId="0" borderId="11" xfId="0" applyNumberFormat="1" applyFont="1" applyBorder="1" applyAlignment="1" applyProtection="1">
      <alignment horizontal="center"/>
      <protection locked="0"/>
    </xf>
    <xf numFmtId="176" fontId="170" fillId="11" borderId="9" xfId="0" applyNumberFormat="1" applyFont="1" applyFill="1" applyBorder="1" applyAlignment="1" applyProtection="1">
      <alignment horizontal="center"/>
      <protection locked="0"/>
    </xf>
    <xf numFmtId="176" fontId="170" fillId="11" borderId="10" xfId="0" applyNumberFormat="1" applyFont="1" applyFill="1" applyBorder="1" applyAlignment="1" applyProtection="1">
      <alignment horizontal="center"/>
      <protection locked="0"/>
    </xf>
    <xf numFmtId="176" fontId="170" fillId="11" borderId="11" xfId="0" applyNumberFormat="1" applyFont="1" applyFill="1" applyBorder="1" applyAlignment="1" applyProtection="1">
      <alignment horizontal="center"/>
      <protection locked="0"/>
    </xf>
    <xf numFmtId="176" fontId="170" fillId="11" borderId="9" xfId="0" applyNumberFormat="1" applyFont="1" applyFill="1" applyBorder="1" applyAlignment="1">
      <alignment horizontal="center"/>
    </xf>
    <xf numFmtId="176" fontId="170" fillId="11" borderId="10" xfId="0" applyNumberFormat="1" applyFont="1" applyFill="1" applyBorder="1" applyAlignment="1">
      <alignment horizontal="center"/>
    </xf>
    <xf numFmtId="176" fontId="170" fillId="11" borderId="11" xfId="0" applyNumberFormat="1" applyFont="1" applyFill="1" applyBorder="1" applyAlignment="1">
      <alignment horizontal="center"/>
    </xf>
    <xf numFmtId="0" fontId="169" fillId="3" borderId="24" xfId="12" applyFont="1" applyFill="1" applyBorder="1" applyAlignment="1">
      <alignment horizontal="center" vertical="center"/>
    </xf>
    <xf numFmtId="0" fontId="169" fillId="3" borderId="23" xfId="12" applyFont="1" applyFill="1" applyBorder="1" applyAlignment="1">
      <alignment horizontal="center" vertical="center"/>
    </xf>
    <xf numFmtId="0" fontId="169" fillId="3" borderId="25" xfId="12" applyFont="1" applyFill="1" applyBorder="1" applyAlignment="1">
      <alignment horizontal="center" vertical="center"/>
    </xf>
    <xf numFmtId="0" fontId="169" fillId="3" borderId="41" xfId="12" applyFont="1" applyFill="1" applyBorder="1" applyAlignment="1">
      <alignment horizontal="center" vertical="center"/>
    </xf>
    <xf numFmtId="0" fontId="169" fillId="3" borderId="42" xfId="12" applyFont="1" applyFill="1" applyBorder="1" applyAlignment="1">
      <alignment horizontal="center" vertical="center"/>
    </xf>
    <xf numFmtId="0" fontId="169" fillId="3" borderId="43" xfId="12" applyFont="1" applyFill="1" applyBorder="1" applyAlignment="1">
      <alignment horizontal="center" vertical="center"/>
    </xf>
    <xf numFmtId="0" fontId="187" fillId="4" borderId="44" xfId="7" applyFont="1" applyFill="1" applyBorder="1" applyAlignment="1">
      <alignment horizontal="center" vertical="center"/>
    </xf>
    <xf numFmtId="0" fontId="187" fillId="4" borderId="45" xfId="7" applyFont="1" applyFill="1" applyBorder="1" applyAlignment="1">
      <alignment horizontal="center" vertical="center"/>
    </xf>
    <xf numFmtId="0" fontId="187" fillId="4" borderId="46" xfId="7" applyFont="1" applyFill="1" applyBorder="1" applyAlignment="1">
      <alignment horizontal="center" vertical="center"/>
    </xf>
    <xf numFmtId="0" fontId="169" fillId="3" borderId="9" xfId="12" applyFont="1" applyFill="1" applyBorder="1" applyAlignment="1">
      <alignment horizontal="center" vertical="center"/>
    </xf>
    <xf numFmtId="0" fontId="169" fillId="3" borderId="10" xfId="12" applyFont="1" applyFill="1" applyBorder="1" applyAlignment="1">
      <alignment horizontal="center" vertical="center"/>
    </xf>
    <xf numFmtId="0" fontId="169" fillId="3" borderId="11" xfId="12" applyFont="1" applyFill="1" applyBorder="1" applyAlignment="1">
      <alignment horizontal="center" vertical="center"/>
    </xf>
    <xf numFmtId="0" fontId="169" fillId="3" borderId="14" xfId="12" applyFont="1" applyFill="1" applyBorder="1" applyAlignment="1">
      <alignment horizontal="center" vertical="center"/>
    </xf>
    <xf numFmtId="0" fontId="169" fillId="3" borderId="13" xfId="12" applyFont="1" applyFill="1" applyBorder="1" applyAlignment="1">
      <alignment horizontal="center" vertical="center"/>
    </xf>
    <xf numFmtId="0" fontId="169" fillId="3" borderId="15" xfId="12" applyFont="1" applyFill="1" applyBorder="1" applyAlignment="1">
      <alignment horizontal="center" vertical="center"/>
    </xf>
    <xf numFmtId="0" fontId="240" fillId="3" borderId="14" xfId="12" applyFont="1" applyFill="1" applyBorder="1" applyAlignment="1">
      <alignment horizontal="center" vertical="center"/>
    </xf>
    <xf numFmtId="0" fontId="240" fillId="3" borderId="13" xfId="12" applyFont="1" applyFill="1" applyBorder="1" applyAlignment="1">
      <alignment horizontal="center" vertical="center"/>
    </xf>
    <xf numFmtId="0" fontId="240" fillId="3" borderId="15" xfId="12" applyFont="1" applyFill="1" applyBorder="1" applyAlignment="1">
      <alignment horizontal="center" vertical="center"/>
    </xf>
    <xf numFmtId="0" fontId="169" fillId="3" borderId="10" xfId="0" applyFont="1" applyFill="1" applyBorder="1" applyAlignment="1">
      <alignment vertical="center"/>
    </xf>
    <xf numFmtId="0" fontId="169" fillId="3" borderId="11" xfId="0" applyFont="1" applyFill="1" applyBorder="1" applyAlignment="1">
      <alignment vertical="center"/>
    </xf>
    <xf numFmtId="0" fontId="170" fillId="150" borderId="26" xfId="0" applyFont="1" applyFill="1" applyBorder="1" applyAlignment="1">
      <alignment horizontal="center" vertical="center" wrapText="1" shrinkToFit="1"/>
    </xf>
    <xf numFmtId="0" fontId="170" fillId="150" borderId="20" xfId="0" applyFont="1" applyFill="1" applyBorder="1" applyAlignment="1">
      <alignment horizontal="center" vertical="center" wrapText="1" shrinkToFit="1"/>
    </xf>
    <xf numFmtId="0" fontId="186" fillId="4" borderId="44" xfId="7" applyFont="1" applyFill="1" applyBorder="1" applyAlignment="1">
      <alignment horizontal="center" vertical="center"/>
    </xf>
    <xf numFmtId="0" fontId="186" fillId="4" borderId="46" xfId="7" applyFont="1" applyFill="1" applyBorder="1" applyAlignment="1">
      <alignment horizontal="center" vertical="center"/>
    </xf>
    <xf numFmtId="182" fontId="170" fillId="2" borderId="0" xfId="6" applyNumberFormat="1" applyFont="1" applyFill="1" applyAlignment="1">
      <alignment horizontal="right" vertical="center"/>
    </xf>
    <xf numFmtId="0" fontId="169" fillId="0" borderId="0" xfId="0" applyFont="1"/>
    <xf numFmtId="0" fontId="173" fillId="3" borderId="14" xfId="0" applyFont="1" applyFill="1" applyBorder="1" applyAlignment="1">
      <alignment horizontal="center" vertical="center"/>
    </xf>
    <xf numFmtId="0" fontId="178" fillId="3" borderId="15" xfId="0" applyFont="1" applyFill="1" applyBorder="1" applyAlignment="1">
      <alignment horizontal="center" vertical="center"/>
    </xf>
    <xf numFmtId="0" fontId="178" fillId="3" borderId="6" xfId="0" applyFont="1" applyFill="1" applyBorder="1" applyAlignment="1">
      <alignment horizontal="center" vertical="center"/>
    </xf>
    <xf numFmtId="0" fontId="178" fillId="3" borderId="8" xfId="0" applyFont="1" applyFill="1" applyBorder="1" applyAlignment="1">
      <alignment horizontal="center" vertical="center"/>
    </xf>
    <xf numFmtId="0" fontId="173" fillId="3" borderId="20" xfId="0" applyFont="1" applyFill="1" applyBorder="1" applyAlignment="1">
      <alignment horizontal="center" vertical="center"/>
    </xf>
    <xf numFmtId="0" fontId="173" fillId="3" borderId="29" xfId="0" applyFont="1" applyFill="1" applyBorder="1" applyAlignment="1">
      <alignment horizontal="center" vertical="center"/>
    </xf>
    <xf numFmtId="56" fontId="170" fillId="0" borderId="97" xfId="0" applyNumberFormat="1" applyFont="1" applyBorder="1" applyAlignment="1">
      <alignment horizontal="center" vertical="center"/>
    </xf>
    <xf numFmtId="56" fontId="170" fillId="0" borderId="26" xfId="0" applyNumberFormat="1" applyFont="1" applyBorder="1" applyAlignment="1">
      <alignment horizontal="center" vertical="center"/>
    </xf>
    <xf numFmtId="0" fontId="170" fillId="0" borderId="94" xfId="0" applyFont="1" applyBorder="1" applyAlignment="1">
      <alignment horizontal="center" vertical="center"/>
    </xf>
    <xf numFmtId="0" fontId="160" fillId="0" borderId="0" xfId="0" applyFont="1" applyAlignment="1">
      <alignment horizontal="center" vertical="center"/>
    </xf>
    <xf numFmtId="0" fontId="158" fillId="152" borderId="102" xfId="0" applyFont="1" applyFill="1" applyBorder="1" applyAlignment="1">
      <alignment horizontal="center" vertical="center"/>
    </xf>
    <xf numFmtId="0" fontId="158" fillId="152" borderId="99" xfId="0" applyFont="1" applyFill="1" applyBorder="1" applyAlignment="1">
      <alignment horizontal="center" vertical="center"/>
    </xf>
    <xf numFmtId="0" fontId="158" fillId="152" borderId="100" xfId="0" applyFont="1" applyFill="1" applyBorder="1" applyAlignment="1">
      <alignment horizontal="center" vertical="center"/>
    </xf>
    <xf numFmtId="0" fontId="158" fillId="152" borderId="98" xfId="0" applyFont="1" applyFill="1" applyBorder="1" applyAlignment="1">
      <alignment horizontal="center" vertical="center"/>
    </xf>
    <xf numFmtId="56" fontId="175" fillId="0" borderId="97" xfId="0" applyNumberFormat="1" applyFont="1" applyBorder="1" applyAlignment="1">
      <alignment horizontal="center" vertical="center"/>
    </xf>
    <xf numFmtId="56" fontId="175" fillId="0" borderId="26" xfId="0" applyNumberFormat="1" applyFont="1" applyBorder="1" applyAlignment="1">
      <alignment horizontal="center" vertical="center"/>
    </xf>
    <xf numFmtId="56" fontId="164" fillId="0" borderId="97" xfId="0" applyNumberFormat="1" applyFont="1" applyBorder="1" applyAlignment="1">
      <alignment horizontal="center" vertical="center"/>
    </xf>
    <xf numFmtId="0" fontId="164" fillId="0" borderId="94" xfId="0" applyFont="1" applyBorder="1" applyAlignment="1">
      <alignment horizontal="center" vertical="center"/>
    </xf>
    <xf numFmtId="0" fontId="165" fillId="152" borderId="102" xfId="0" applyFont="1" applyFill="1" applyBorder="1" applyAlignment="1">
      <alignment horizontal="center" vertical="center"/>
    </xf>
    <xf numFmtId="0" fontId="165" fillId="152" borderId="99" xfId="0" applyFont="1" applyFill="1" applyBorder="1" applyAlignment="1">
      <alignment horizontal="center" vertical="center"/>
    </xf>
    <xf numFmtId="0" fontId="165" fillId="152" borderId="100" xfId="0" applyFont="1" applyFill="1" applyBorder="1" applyAlignment="1">
      <alignment horizontal="center" vertical="center"/>
    </xf>
    <xf numFmtId="0" fontId="165" fillId="152" borderId="98" xfId="0" applyFont="1" applyFill="1" applyBorder="1" applyAlignment="1">
      <alignment horizontal="center" vertical="center"/>
    </xf>
    <xf numFmtId="56" fontId="166" fillId="0" borderId="97" xfId="0" applyNumberFormat="1" applyFont="1" applyBorder="1" applyAlignment="1">
      <alignment horizontal="center" vertical="center"/>
    </xf>
    <xf numFmtId="0" fontId="169" fillId="0" borderId="109" xfId="0" applyFont="1" applyBorder="1" applyAlignment="1">
      <alignment horizontal="left" vertical="top" wrapText="1"/>
    </xf>
    <xf numFmtId="0" fontId="169" fillId="0" borderId="110" xfId="0" applyFont="1" applyBorder="1" applyAlignment="1">
      <alignment horizontal="left" vertical="top" wrapText="1"/>
    </xf>
    <xf numFmtId="0" fontId="173" fillId="0" borderId="0" xfId="0" applyFont="1" applyAlignment="1">
      <alignment horizontal="center" vertical="top" wrapText="1"/>
    </xf>
    <xf numFmtId="0" fontId="171" fillId="0" borderId="0" xfId="0" applyFont="1" applyAlignment="1">
      <alignment horizontal="center" vertical="top" wrapText="1"/>
    </xf>
    <xf numFmtId="0" fontId="169" fillId="0" borderId="0" xfId="0" applyFont="1" applyAlignment="1">
      <alignment horizontal="center" vertical="top" wrapText="1"/>
    </xf>
    <xf numFmtId="0" fontId="171" fillId="0" borderId="0" xfId="0" applyFont="1" applyAlignment="1">
      <alignment horizontal="left" vertical="top" wrapText="1"/>
    </xf>
    <xf numFmtId="0" fontId="169" fillId="0" borderId="0" xfId="0" applyFont="1" applyAlignment="1">
      <alignment horizontal="left" vertical="top" wrapText="1"/>
    </xf>
    <xf numFmtId="0" fontId="169" fillId="0" borderId="107" xfId="0" applyFont="1" applyBorder="1" applyAlignment="1">
      <alignment horizontal="left" wrapText="1"/>
    </xf>
    <xf numFmtId="0" fontId="171" fillId="0" borderId="109" xfId="0" applyFont="1" applyBorder="1" applyAlignment="1">
      <alignment horizontal="left" vertical="top" wrapText="1"/>
    </xf>
    <xf numFmtId="0" fontId="171" fillId="0" borderId="110" xfId="0" applyFont="1" applyBorder="1" applyAlignment="1">
      <alignment horizontal="left" vertical="top" wrapText="1"/>
    </xf>
    <xf numFmtId="0" fontId="171" fillId="0" borderId="108" xfId="0" applyFont="1" applyBorder="1" applyAlignment="1">
      <alignment horizontal="left" vertical="top" wrapText="1"/>
    </xf>
    <xf numFmtId="0" fontId="169" fillId="0" borderId="0" xfId="0" applyFont="1" applyAlignment="1">
      <alignment horizontal="left" wrapText="1"/>
    </xf>
    <xf numFmtId="0" fontId="169" fillId="0" borderId="108" xfId="0" applyFont="1" applyBorder="1" applyAlignment="1">
      <alignment horizontal="left" vertical="top" wrapText="1"/>
    </xf>
    <xf numFmtId="0" fontId="169" fillId="0" borderId="108" xfId="0" applyFont="1" applyBorder="1" applyAlignment="1">
      <alignment vertical="top" wrapText="1"/>
    </xf>
    <xf numFmtId="0" fontId="172" fillId="0" borderId="0" xfId="0" applyFont="1" applyAlignment="1">
      <alignment horizontal="left" vertical="center" wrapText="1"/>
    </xf>
    <xf numFmtId="0" fontId="237" fillId="0" borderId="0" xfId="13520" applyFont="1" applyAlignment="1">
      <alignment horizontal="center" vertical="center"/>
    </xf>
    <xf numFmtId="0" fontId="236" fillId="0" borderId="0" xfId="13520" applyFont="1" applyAlignment="1">
      <alignment horizontal="center" vertical="center"/>
    </xf>
    <xf numFmtId="0" fontId="235" fillId="0" borderId="0" xfId="13520" applyFont="1" applyAlignment="1">
      <alignment horizontal="justify" vertical="center" wrapText="1"/>
    </xf>
    <xf numFmtId="0" fontId="103" fillId="0" borderId="0" xfId="13520">
      <alignment vertical="center"/>
    </xf>
    <xf numFmtId="0" fontId="235" fillId="0" borderId="0" xfId="13520" applyFont="1" applyAlignment="1">
      <alignment horizontal="left" vertical="top" wrapText="1"/>
    </xf>
    <xf numFmtId="0" fontId="168" fillId="0" borderId="0" xfId="0" applyFont="1" applyAlignment="1">
      <alignment horizontal="center" vertical="center" wrapText="1"/>
    </xf>
    <xf numFmtId="0" fontId="170" fillId="0" borderId="0" xfId="0" applyFont="1" applyAlignment="1">
      <alignment horizontal="left" vertical="top" wrapText="1" indent="1"/>
    </xf>
    <xf numFmtId="0" fontId="170" fillId="0" borderId="0" xfId="0" applyFont="1" applyAlignment="1">
      <alignment horizontal="center" vertical="center" wrapText="1"/>
    </xf>
  </cellXfs>
  <cellStyles count="13521">
    <cellStyle name="20% - Accent1" xfId="1522" xr:uid="{00000000-0005-0000-0000-000000000000}"/>
    <cellStyle name="20% - Accent1 2" xfId="87" xr:uid="{00000000-0005-0000-0000-000001000000}"/>
    <cellStyle name="20% - Accent1 3" xfId="2149" xr:uid="{00000000-0005-0000-0000-000002000000}"/>
    <cellStyle name="20% - Accent1_14" xfId="2150" xr:uid="{00000000-0005-0000-0000-000003000000}"/>
    <cellStyle name="20% - Accent2" xfId="1523" xr:uid="{00000000-0005-0000-0000-000004000000}"/>
    <cellStyle name="20% - Accent2 2" xfId="90" xr:uid="{00000000-0005-0000-0000-000005000000}"/>
    <cellStyle name="20% - Accent2 3" xfId="2151" xr:uid="{00000000-0005-0000-0000-000006000000}"/>
    <cellStyle name="20% - Accent2_14" xfId="2152" xr:uid="{00000000-0005-0000-0000-000007000000}"/>
    <cellStyle name="20% - Accent3" xfId="1524" xr:uid="{00000000-0005-0000-0000-000008000000}"/>
    <cellStyle name="20% - Accent3 2" xfId="43" xr:uid="{00000000-0005-0000-0000-000009000000}"/>
    <cellStyle name="20% - Accent3 3" xfId="2153" xr:uid="{00000000-0005-0000-0000-00000A000000}"/>
    <cellStyle name="20% - Accent3_14" xfId="2154" xr:uid="{00000000-0005-0000-0000-00000B000000}"/>
    <cellStyle name="20% - Accent4" xfId="1525" xr:uid="{00000000-0005-0000-0000-00000C000000}"/>
    <cellStyle name="20% - Accent4 2" xfId="72" xr:uid="{00000000-0005-0000-0000-00000D000000}"/>
    <cellStyle name="20% - Accent4 3" xfId="2155" xr:uid="{00000000-0005-0000-0000-00000E000000}"/>
    <cellStyle name="20% - Accent4_14" xfId="2156" xr:uid="{00000000-0005-0000-0000-00000F000000}"/>
    <cellStyle name="20% - Accent5" xfId="1526" xr:uid="{00000000-0005-0000-0000-000010000000}"/>
    <cellStyle name="20% - Accent5 2" xfId="92" xr:uid="{00000000-0005-0000-0000-000011000000}"/>
    <cellStyle name="20% - Accent5 3" xfId="2157" xr:uid="{00000000-0005-0000-0000-000012000000}"/>
    <cellStyle name="20% - Accent5_14" xfId="2158" xr:uid="{00000000-0005-0000-0000-000013000000}"/>
    <cellStyle name="20% - Accent6" xfId="1527" xr:uid="{00000000-0005-0000-0000-000014000000}"/>
    <cellStyle name="20% - Accent6 2" xfId="95" xr:uid="{00000000-0005-0000-0000-000015000000}"/>
    <cellStyle name="20% - Accent6 3" xfId="2159" xr:uid="{00000000-0005-0000-0000-000016000000}"/>
    <cellStyle name="20% - Accent6_14" xfId="2160" xr:uid="{00000000-0005-0000-0000-000017000000}"/>
    <cellStyle name="20% - Énfasis1" xfId="28" xr:uid="{00000000-0005-0000-0000-000018000000}"/>
    <cellStyle name="20% - Énfasis2" xfId="41" xr:uid="{00000000-0005-0000-0000-000019000000}"/>
    <cellStyle name="20% - Énfasis3" xfId="44" xr:uid="{00000000-0005-0000-0000-00001A000000}"/>
    <cellStyle name="20% - Énfasis4" xfId="24" xr:uid="{00000000-0005-0000-0000-00001B000000}"/>
    <cellStyle name="20% - Énfasis5" xfId="96" xr:uid="{00000000-0005-0000-0000-00001C000000}"/>
    <cellStyle name="20% - Énfasis6" xfId="97" xr:uid="{00000000-0005-0000-0000-00001D000000}"/>
    <cellStyle name="20% - アクセント 1 10" xfId="2161" xr:uid="{00000000-0005-0000-0000-00001E000000}"/>
    <cellStyle name="20% - アクセント 1 11" xfId="2162" xr:uid="{00000000-0005-0000-0000-00001F000000}"/>
    <cellStyle name="20% - アクセント 1 12" xfId="2163" xr:uid="{00000000-0005-0000-0000-000020000000}"/>
    <cellStyle name="20% - アクセント 1 13" xfId="9203" xr:uid="{00000000-0005-0000-0000-000021000000}"/>
    <cellStyle name="20% - アクセント 1 14" xfId="100" xr:uid="{00000000-0005-0000-0000-000022000000}"/>
    <cellStyle name="20% - アクセント 1 2" xfId="26" xr:uid="{00000000-0005-0000-0000-000023000000}"/>
    <cellStyle name="20% - アクセント 1 2 2" xfId="1564" xr:uid="{00000000-0005-0000-0000-000024000000}"/>
    <cellStyle name="20% - アクセント 1 2 2 2" xfId="2164" xr:uid="{00000000-0005-0000-0000-000025000000}"/>
    <cellStyle name="20% - アクセント 1 2 2 3" xfId="6838" xr:uid="{00000000-0005-0000-0000-000026000000}"/>
    <cellStyle name="20% - アクセント 1 2 2_3" xfId="11367" xr:uid="{00000000-0005-0000-0000-000027000000}"/>
    <cellStyle name="20% - アクセント 1 2 3" xfId="2165" xr:uid="{00000000-0005-0000-0000-000028000000}"/>
    <cellStyle name="20% - アクセント 1 2 4" xfId="2166" xr:uid="{00000000-0005-0000-0000-000029000000}"/>
    <cellStyle name="20% - アクセント 1 2 5" xfId="2167" xr:uid="{00000000-0005-0000-0000-00002A000000}"/>
    <cellStyle name="20% - アクセント 1 2 6" xfId="6585" xr:uid="{00000000-0005-0000-0000-00002B000000}"/>
    <cellStyle name="20% - アクセント 1 2_13" xfId="2002" xr:uid="{00000000-0005-0000-0000-00002C000000}"/>
    <cellStyle name="20% - アクセント 1 3" xfId="1572" xr:uid="{00000000-0005-0000-0000-00002D000000}"/>
    <cellStyle name="20% - アクセント 1 3 2" xfId="2168" xr:uid="{00000000-0005-0000-0000-00002E000000}"/>
    <cellStyle name="20% - アクセント 1 3 3" xfId="6846" xr:uid="{00000000-0005-0000-0000-00002F000000}"/>
    <cellStyle name="20% - アクセント 1 3_3" xfId="11368" xr:uid="{00000000-0005-0000-0000-000030000000}"/>
    <cellStyle name="20% - アクセント 1 4" xfId="2169" xr:uid="{00000000-0005-0000-0000-000031000000}"/>
    <cellStyle name="20% - アクセント 1 4 2" xfId="9230" xr:uid="{00000000-0005-0000-0000-000032000000}"/>
    <cellStyle name="20% - アクセント 1 4 3" xfId="6593" xr:uid="{00000000-0005-0000-0000-000033000000}"/>
    <cellStyle name="20% - アクセント 1 4_TOKYO" xfId="7071" xr:uid="{00000000-0005-0000-0000-000034000000}"/>
    <cellStyle name="20% - アクセント 1 5" xfId="2170" xr:uid="{00000000-0005-0000-0000-000035000000}"/>
    <cellStyle name="20% - アクセント 1 6" xfId="2171" xr:uid="{00000000-0005-0000-0000-000036000000}"/>
    <cellStyle name="20% - アクセント 1 7" xfId="2172" xr:uid="{00000000-0005-0000-0000-000037000000}"/>
    <cellStyle name="20% - アクセント 1 8" xfId="2173" xr:uid="{00000000-0005-0000-0000-000038000000}"/>
    <cellStyle name="20% - アクセント 1 9" xfId="2174" xr:uid="{00000000-0005-0000-0000-000039000000}"/>
    <cellStyle name="20% - アクセント 2 10" xfId="2175" xr:uid="{00000000-0005-0000-0000-00003A000000}"/>
    <cellStyle name="20% - アクセント 2 11" xfId="2176" xr:uid="{00000000-0005-0000-0000-00003B000000}"/>
    <cellStyle name="20% - アクセント 2 12" xfId="2177" xr:uid="{00000000-0005-0000-0000-00003C000000}"/>
    <cellStyle name="20% - アクセント 2 13" xfId="9202" xr:uid="{00000000-0005-0000-0000-00003D000000}"/>
    <cellStyle name="20% - アクセント 2 14" xfId="84" xr:uid="{00000000-0005-0000-0000-00003E000000}"/>
    <cellStyle name="20% - アクセント 2 2" xfId="32" xr:uid="{00000000-0005-0000-0000-00003F000000}"/>
    <cellStyle name="20% - アクセント 2 2 2" xfId="1565" xr:uid="{00000000-0005-0000-0000-000040000000}"/>
    <cellStyle name="20% - アクセント 2 2 2 2" xfId="2178" xr:uid="{00000000-0005-0000-0000-000041000000}"/>
    <cellStyle name="20% - アクセント 2 2 2 3" xfId="6839" xr:uid="{00000000-0005-0000-0000-000042000000}"/>
    <cellStyle name="20% - アクセント 2 2 2_3" xfId="11369" xr:uid="{00000000-0005-0000-0000-000043000000}"/>
    <cellStyle name="20% - アクセント 2 2 3" xfId="2179" xr:uid="{00000000-0005-0000-0000-000044000000}"/>
    <cellStyle name="20% - アクセント 2 2 4" xfId="2180" xr:uid="{00000000-0005-0000-0000-000045000000}"/>
    <cellStyle name="20% - アクセント 2 2 5" xfId="2181" xr:uid="{00000000-0005-0000-0000-000046000000}"/>
    <cellStyle name="20% - アクセント 2 2 6" xfId="6586" xr:uid="{00000000-0005-0000-0000-000047000000}"/>
    <cellStyle name="20% - アクセント 2 2_13" xfId="2003" xr:uid="{00000000-0005-0000-0000-000048000000}"/>
    <cellStyle name="20% - アクセント 2 3" xfId="1571" xr:uid="{00000000-0005-0000-0000-000049000000}"/>
    <cellStyle name="20% - アクセント 2 3 2" xfId="2182" xr:uid="{00000000-0005-0000-0000-00004A000000}"/>
    <cellStyle name="20% - アクセント 2 3 3" xfId="6845" xr:uid="{00000000-0005-0000-0000-00004B000000}"/>
    <cellStyle name="20% - アクセント 2 3_3" xfId="11370" xr:uid="{00000000-0005-0000-0000-00004C000000}"/>
    <cellStyle name="20% - アクセント 2 4" xfId="2183" xr:uid="{00000000-0005-0000-0000-00004D000000}"/>
    <cellStyle name="20% - アクセント 2 4 2" xfId="9231" xr:uid="{00000000-0005-0000-0000-00004E000000}"/>
    <cellStyle name="20% - アクセント 2 4 3" xfId="6592" xr:uid="{00000000-0005-0000-0000-00004F000000}"/>
    <cellStyle name="20% - アクセント 2 4_TOKYO" xfId="7072" xr:uid="{00000000-0005-0000-0000-000050000000}"/>
    <cellStyle name="20% - アクセント 2 5" xfId="2184" xr:uid="{00000000-0005-0000-0000-000051000000}"/>
    <cellStyle name="20% - アクセント 2 6" xfId="2185" xr:uid="{00000000-0005-0000-0000-000052000000}"/>
    <cellStyle name="20% - アクセント 2 7" xfId="2186" xr:uid="{00000000-0005-0000-0000-000053000000}"/>
    <cellStyle name="20% - アクセント 2 8" xfId="2187" xr:uid="{00000000-0005-0000-0000-000054000000}"/>
    <cellStyle name="20% - アクセント 2 9" xfId="2188" xr:uid="{00000000-0005-0000-0000-000055000000}"/>
    <cellStyle name="20% - アクセント 3 10" xfId="2189" xr:uid="{00000000-0005-0000-0000-000056000000}"/>
    <cellStyle name="20% - アクセント 3 11" xfId="2190" xr:uid="{00000000-0005-0000-0000-000057000000}"/>
    <cellStyle name="20% - アクセント 3 12" xfId="2191" xr:uid="{00000000-0005-0000-0000-000058000000}"/>
    <cellStyle name="20% - アクセント 3 13" xfId="9204" xr:uid="{00000000-0005-0000-0000-000059000000}"/>
    <cellStyle name="20% - アクセント 3 14" xfId="103" xr:uid="{00000000-0005-0000-0000-00005A000000}"/>
    <cellStyle name="20% - アクセント 3 2" xfId="104" xr:uid="{00000000-0005-0000-0000-00005B000000}"/>
    <cellStyle name="20% - アクセント 3 2 2" xfId="1574" xr:uid="{00000000-0005-0000-0000-00005C000000}"/>
    <cellStyle name="20% - アクセント 3 2 2 2" xfId="2192" xr:uid="{00000000-0005-0000-0000-00005D000000}"/>
    <cellStyle name="20% - アクセント 3 2 2 3" xfId="6848" xr:uid="{00000000-0005-0000-0000-00005E000000}"/>
    <cellStyle name="20% - アクセント 3 2 2_3" xfId="11371" xr:uid="{00000000-0005-0000-0000-00005F000000}"/>
    <cellStyle name="20% - アクセント 3 2 3" xfId="2193" xr:uid="{00000000-0005-0000-0000-000060000000}"/>
    <cellStyle name="20% - アクセント 3 2 4" xfId="2194" xr:uid="{00000000-0005-0000-0000-000061000000}"/>
    <cellStyle name="20% - アクセント 3 2 5" xfId="2195" xr:uid="{00000000-0005-0000-0000-000062000000}"/>
    <cellStyle name="20% - アクセント 3 2 6" xfId="6595" xr:uid="{00000000-0005-0000-0000-000063000000}"/>
    <cellStyle name="20% - アクセント 3 2_13" xfId="2004" xr:uid="{00000000-0005-0000-0000-000064000000}"/>
    <cellStyle name="20% - アクセント 3 3" xfId="1573" xr:uid="{00000000-0005-0000-0000-000065000000}"/>
    <cellStyle name="20% - アクセント 3 3 2" xfId="2196" xr:uid="{00000000-0005-0000-0000-000066000000}"/>
    <cellStyle name="20% - アクセント 3 3 3" xfId="6847" xr:uid="{00000000-0005-0000-0000-000067000000}"/>
    <cellStyle name="20% - アクセント 3 3_3" xfId="11372" xr:uid="{00000000-0005-0000-0000-000068000000}"/>
    <cellStyle name="20% - アクセント 3 4" xfId="2197" xr:uid="{00000000-0005-0000-0000-000069000000}"/>
    <cellStyle name="20% - アクセント 3 4 2" xfId="9232" xr:uid="{00000000-0005-0000-0000-00006A000000}"/>
    <cellStyle name="20% - アクセント 3 4 3" xfId="6594" xr:uid="{00000000-0005-0000-0000-00006B000000}"/>
    <cellStyle name="20% - アクセント 3 4_TOKYO" xfId="7073" xr:uid="{00000000-0005-0000-0000-00006C000000}"/>
    <cellStyle name="20% - アクセント 3 5" xfId="2198" xr:uid="{00000000-0005-0000-0000-00006D000000}"/>
    <cellStyle name="20% - アクセント 3 6" xfId="2199" xr:uid="{00000000-0005-0000-0000-00006E000000}"/>
    <cellStyle name="20% - アクセント 3 7" xfId="2200" xr:uid="{00000000-0005-0000-0000-00006F000000}"/>
    <cellStyle name="20% - アクセント 3 8" xfId="2201" xr:uid="{00000000-0005-0000-0000-000070000000}"/>
    <cellStyle name="20% - アクセント 3 9" xfId="2202" xr:uid="{00000000-0005-0000-0000-000071000000}"/>
    <cellStyle name="20% - アクセント 4 10" xfId="2203" xr:uid="{00000000-0005-0000-0000-000072000000}"/>
    <cellStyle name="20% - アクセント 4 11" xfId="9205" xr:uid="{00000000-0005-0000-0000-000073000000}"/>
    <cellStyle name="20% - アクセント 4 12" xfId="107" xr:uid="{00000000-0005-0000-0000-000074000000}"/>
    <cellStyle name="20% - アクセント 4 2" xfId="108" xr:uid="{00000000-0005-0000-0000-000075000000}"/>
    <cellStyle name="20% - アクセント 4 2 2" xfId="1576" xr:uid="{00000000-0005-0000-0000-000076000000}"/>
    <cellStyle name="20% - アクセント 4 2 2 2" xfId="2204" xr:uid="{00000000-0005-0000-0000-000077000000}"/>
    <cellStyle name="20% - アクセント 4 2 2 3" xfId="6850" xr:uid="{00000000-0005-0000-0000-000078000000}"/>
    <cellStyle name="20% - アクセント 4 2 2_3" xfId="11373" xr:uid="{00000000-0005-0000-0000-000079000000}"/>
    <cellStyle name="20% - アクセント 4 2 3" xfId="2205" xr:uid="{00000000-0005-0000-0000-00007A000000}"/>
    <cellStyle name="20% - アクセント 4 2 4" xfId="2206" xr:uid="{00000000-0005-0000-0000-00007B000000}"/>
    <cellStyle name="20% - アクセント 4 2 5" xfId="2207" xr:uid="{00000000-0005-0000-0000-00007C000000}"/>
    <cellStyle name="20% - アクセント 4 2 6" xfId="2208" xr:uid="{00000000-0005-0000-0000-00007D000000}"/>
    <cellStyle name="20% - アクセント 4 2 7" xfId="6597" xr:uid="{00000000-0005-0000-0000-00007E000000}"/>
    <cellStyle name="20% - アクセント 4 2_13" xfId="2005" xr:uid="{00000000-0005-0000-0000-00007F000000}"/>
    <cellStyle name="20% - アクセント 4 3" xfId="1575" xr:uid="{00000000-0005-0000-0000-000080000000}"/>
    <cellStyle name="20% - アクセント 4 3 2" xfId="2209" xr:uid="{00000000-0005-0000-0000-000081000000}"/>
    <cellStyle name="20% - アクセント 4 3 3" xfId="6849" xr:uid="{00000000-0005-0000-0000-000082000000}"/>
    <cellStyle name="20% - アクセント 4 3_3" xfId="11374" xr:uid="{00000000-0005-0000-0000-000083000000}"/>
    <cellStyle name="20% - アクセント 4 4" xfId="2210" xr:uid="{00000000-0005-0000-0000-000084000000}"/>
    <cellStyle name="20% - アクセント 4 4 2" xfId="9233" xr:uid="{00000000-0005-0000-0000-000085000000}"/>
    <cellStyle name="20% - アクセント 4 4 3" xfId="6596" xr:uid="{00000000-0005-0000-0000-000086000000}"/>
    <cellStyle name="20% - アクセント 4 4_TOKYO" xfId="7074" xr:uid="{00000000-0005-0000-0000-000087000000}"/>
    <cellStyle name="20% - アクセント 4 5" xfId="2211" xr:uid="{00000000-0005-0000-0000-000088000000}"/>
    <cellStyle name="20% - アクセント 4 6" xfId="2212" xr:uid="{00000000-0005-0000-0000-000089000000}"/>
    <cellStyle name="20% - アクセント 4 7" xfId="2213" xr:uid="{00000000-0005-0000-0000-00008A000000}"/>
    <cellStyle name="20% - アクセント 4 8" xfId="2214" xr:uid="{00000000-0005-0000-0000-00008B000000}"/>
    <cellStyle name="20% - アクセント 4 9" xfId="2215" xr:uid="{00000000-0005-0000-0000-00008C000000}"/>
    <cellStyle name="20% - アクセント 5 10" xfId="2216" xr:uid="{00000000-0005-0000-0000-00008D000000}"/>
    <cellStyle name="20% - アクセント 5 11" xfId="2217" xr:uid="{00000000-0005-0000-0000-00008E000000}"/>
    <cellStyle name="20% - アクセント 5 12" xfId="2218" xr:uid="{00000000-0005-0000-0000-00008F000000}"/>
    <cellStyle name="20% - アクセント 5 13" xfId="9206" xr:uid="{00000000-0005-0000-0000-000090000000}"/>
    <cellStyle name="20% - アクセント 5 14" xfId="111" xr:uid="{00000000-0005-0000-0000-000091000000}"/>
    <cellStyle name="20% - アクセント 5 2" xfId="112" xr:uid="{00000000-0005-0000-0000-000092000000}"/>
    <cellStyle name="20% - アクセント 5 2 2" xfId="1578" xr:uid="{00000000-0005-0000-0000-000093000000}"/>
    <cellStyle name="20% - アクセント 5 2 2 2" xfId="2219" xr:uid="{00000000-0005-0000-0000-000094000000}"/>
    <cellStyle name="20% - アクセント 5 2 2 3" xfId="6852" xr:uid="{00000000-0005-0000-0000-000095000000}"/>
    <cellStyle name="20% - アクセント 5 2 2_3" xfId="11375" xr:uid="{00000000-0005-0000-0000-000096000000}"/>
    <cellStyle name="20% - アクセント 5 2 3" xfId="2220" xr:uid="{00000000-0005-0000-0000-000097000000}"/>
    <cellStyle name="20% - アクセント 5 2 4" xfId="2221" xr:uid="{00000000-0005-0000-0000-000098000000}"/>
    <cellStyle name="20% - アクセント 5 2 5" xfId="2222" xr:uid="{00000000-0005-0000-0000-000099000000}"/>
    <cellStyle name="20% - アクセント 5 2 6" xfId="6599" xr:uid="{00000000-0005-0000-0000-00009A000000}"/>
    <cellStyle name="20% - アクセント 5 2_13" xfId="2006" xr:uid="{00000000-0005-0000-0000-00009B000000}"/>
    <cellStyle name="20% - アクセント 5 3" xfId="1577" xr:uid="{00000000-0005-0000-0000-00009C000000}"/>
    <cellStyle name="20% - アクセント 5 3 2" xfId="2223" xr:uid="{00000000-0005-0000-0000-00009D000000}"/>
    <cellStyle name="20% - アクセント 5 3 3" xfId="6851" xr:uid="{00000000-0005-0000-0000-00009E000000}"/>
    <cellStyle name="20% - アクセント 5 3_3" xfId="11376" xr:uid="{00000000-0005-0000-0000-00009F000000}"/>
    <cellStyle name="20% - アクセント 5 4" xfId="2224" xr:uid="{00000000-0005-0000-0000-0000A0000000}"/>
    <cellStyle name="20% - アクセント 5 4 2" xfId="9234" xr:uid="{00000000-0005-0000-0000-0000A1000000}"/>
    <cellStyle name="20% - アクセント 5 4 3" xfId="6598" xr:uid="{00000000-0005-0000-0000-0000A2000000}"/>
    <cellStyle name="20% - アクセント 5 4_TOKYO" xfId="7075" xr:uid="{00000000-0005-0000-0000-0000A3000000}"/>
    <cellStyle name="20% - アクセント 5 5" xfId="2225" xr:uid="{00000000-0005-0000-0000-0000A4000000}"/>
    <cellStyle name="20% - アクセント 5 6" xfId="2226" xr:uid="{00000000-0005-0000-0000-0000A5000000}"/>
    <cellStyle name="20% - アクセント 5 7" xfId="2227" xr:uid="{00000000-0005-0000-0000-0000A6000000}"/>
    <cellStyle name="20% - アクセント 5 8" xfId="2228" xr:uid="{00000000-0005-0000-0000-0000A7000000}"/>
    <cellStyle name="20% - アクセント 5 9" xfId="2229" xr:uid="{00000000-0005-0000-0000-0000A8000000}"/>
    <cellStyle name="20% - アクセント 6 10" xfId="2230" xr:uid="{00000000-0005-0000-0000-0000A9000000}"/>
    <cellStyle name="20% - アクセント 6 11" xfId="2231" xr:uid="{00000000-0005-0000-0000-0000AA000000}"/>
    <cellStyle name="20% - アクセント 6 12" xfId="2232" xr:uid="{00000000-0005-0000-0000-0000AB000000}"/>
    <cellStyle name="20% - アクセント 6 13" xfId="9207" xr:uid="{00000000-0005-0000-0000-0000AC000000}"/>
    <cellStyle name="20% - アクセント 6 14" xfId="116" xr:uid="{00000000-0005-0000-0000-0000AD000000}"/>
    <cellStyle name="20% - アクセント 6 2" xfId="118" xr:uid="{00000000-0005-0000-0000-0000AE000000}"/>
    <cellStyle name="20% - アクセント 6 2 2" xfId="1580" xr:uid="{00000000-0005-0000-0000-0000AF000000}"/>
    <cellStyle name="20% - アクセント 6 2 2 2" xfId="2233" xr:uid="{00000000-0005-0000-0000-0000B0000000}"/>
    <cellStyle name="20% - アクセント 6 2 2 3" xfId="6854" xr:uid="{00000000-0005-0000-0000-0000B1000000}"/>
    <cellStyle name="20% - アクセント 6 2 2_3" xfId="11377" xr:uid="{00000000-0005-0000-0000-0000B2000000}"/>
    <cellStyle name="20% - アクセント 6 2 3" xfId="2234" xr:uid="{00000000-0005-0000-0000-0000B3000000}"/>
    <cellStyle name="20% - アクセント 6 2 4" xfId="2235" xr:uid="{00000000-0005-0000-0000-0000B4000000}"/>
    <cellStyle name="20% - アクセント 6 2 5" xfId="2236" xr:uid="{00000000-0005-0000-0000-0000B5000000}"/>
    <cellStyle name="20% - アクセント 6 2 6" xfId="6601" xr:uid="{00000000-0005-0000-0000-0000B6000000}"/>
    <cellStyle name="20% - アクセント 6 2_13" xfId="2007" xr:uid="{00000000-0005-0000-0000-0000B7000000}"/>
    <cellStyle name="20% - アクセント 6 3" xfId="1579" xr:uid="{00000000-0005-0000-0000-0000B8000000}"/>
    <cellStyle name="20% - アクセント 6 3 2" xfId="2237" xr:uid="{00000000-0005-0000-0000-0000B9000000}"/>
    <cellStyle name="20% - アクセント 6 3 3" xfId="6853" xr:uid="{00000000-0005-0000-0000-0000BA000000}"/>
    <cellStyle name="20% - アクセント 6 3_3" xfId="11378" xr:uid="{00000000-0005-0000-0000-0000BB000000}"/>
    <cellStyle name="20% - アクセント 6 4" xfId="2238" xr:uid="{00000000-0005-0000-0000-0000BC000000}"/>
    <cellStyle name="20% - アクセント 6 4 2" xfId="9235" xr:uid="{00000000-0005-0000-0000-0000BD000000}"/>
    <cellStyle name="20% - アクセント 6 4 3" xfId="6600" xr:uid="{00000000-0005-0000-0000-0000BE000000}"/>
    <cellStyle name="20% - アクセント 6 4_TOKYO" xfId="7076" xr:uid="{00000000-0005-0000-0000-0000BF000000}"/>
    <cellStyle name="20% - アクセント 6 5" xfId="2239" xr:uid="{00000000-0005-0000-0000-0000C0000000}"/>
    <cellStyle name="20% - アクセント 6 6" xfId="2240" xr:uid="{00000000-0005-0000-0000-0000C1000000}"/>
    <cellStyle name="20% - アクセント 6 7" xfId="2241" xr:uid="{00000000-0005-0000-0000-0000C2000000}"/>
    <cellStyle name="20% - アクセント 6 8" xfId="2242" xr:uid="{00000000-0005-0000-0000-0000C3000000}"/>
    <cellStyle name="20% - アクセント 6 9" xfId="2243" xr:uid="{00000000-0005-0000-0000-0000C4000000}"/>
    <cellStyle name="20% - 輔色1" xfId="123" xr:uid="{00000000-0005-0000-0000-0000C5000000}"/>
    <cellStyle name="20% - 輔色2" xfId="1814" xr:uid="{00000000-0005-0000-0000-0000C6000000}"/>
    <cellStyle name="20% - 輔色3" xfId="1815" xr:uid="{00000000-0005-0000-0000-0000C7000000}"/>
    <cellStyle name="20% - 輔色4" xfId="1816" xr:uid="{00000000-0005-0000-0000-0000C8000000}"/>
    <cellStyle name="20% - 輔色5" xfId="1817" xr:uid="{00000000-0005-0000-0000-0000C9000000}"/>
    <cellStyle name="20% - 輔色6" xfId="1818" xr:uid="{00000000-0005-0000-0000-0000CA000000}"/>
    <cellStyle name="20% - 輔色6 2" xfId="2244" xr:uid="{00000000-0005-0000-0000-0000CB000000}"/>
    <cellStyle name="20% - 輔色6_14" xfId="2245" xr:uid="{00000000-0005-0000-0000-0000CC000000}"/>
    <cellStyle name="20% - 强调文字颜色 1" xfId="1819" xr:uid="{00000000-0005-0000-0000-0000CD000000}"/>
    <cellStyle name="20% - 强调文字颜色 2" xfId="1820" xr:uid="{00000000-0005-0000-0000-0000CE000000}"/>
    <cellStyle name="20% - 强调文字颜色 3" xfId="1821" xr:uid="{00000000-0005-0000-0000-0000CF000000}"/>
    <cellStyle name="20% - 强调文字颜色 4" xfId="1822" xr:uid="{00000000-0005-0000-0000-0000D0000000}"/>
    <cellStyle name="20% - 强调文字颜色 5" xfId="1823" xr:uid="{00000000-0005-0000-0000-0000D1000000}"/>
    <cellStyle name="20% - 强调文字颜色 6" xfId="1824" xr:uid="{00000000-0005-0000-0000-0000D2000000}"/>
    <cellStyle name="40% - Accent1" xfId="1528" xr:uid="{00000000-0005-0000-0000-0000D3000000}"/>
    <cellStyle name="40% - Accent1 2" xfId="128" xr:uid="{00000000-0005-0000-0000-0000D4000000}"/>
    <cellStyle name="40% - Accent1 3" xfId="2246" xr:uid="{00000000-0005-0000-0000-0000D5000000}"/>
    <cellStyle name="40% - Accent1_14" xfId="2247" xr:uid="{00000000-0005-0000-0000-0000D6000000}"/>
    <cellStyle name="40% - Accent2" xfId="1529" xr:uid="{00000000-0005-0000-0000-0000D7000000}"/>
    <cellStyle name="40% - Accent2 2" xfId="132" xr:uid="{00000000-0005-0000-0000-0000D8000000}"/>
    <cellStyle name="40% - Accent2 3" xfId="2248" xr:uid="{00000000-0005-0000-0000-0000D9000000}"/>
    <cellStyle name="40% - Accent2_14" xfId="2249" xr:uid="{00000000-0005-0000-0000-0000DA000000}"/>
    <cellStyle name="40% - Accent3" xfId="1530" xr:uid="{00000000-0005-0000-0000-0000DB000000}"/>
    <cellStyle name="40% - Accent3 2" xfId="135" xr:uid="{00000000-0005-0000-0000-0000DC000000}"/>
    <cellStyle name="40% - Accent3 3" xfId="2250" xr:uid="{00000000-0005-0000-0000-0000DD000000}"/>
    <cellStyle name="40% - Accent3_14" xfId="2251" xr:uid="{00000000-0005-0000-0000-0000DE000000}"/>
    <cellStyle name="40% - Accent4" xfId="1531" xr:uid="{00000000-0005-0000-0000-0000DF000000}"/>
    <cellStyle name="40% - Accent4 2" xfId="138" xr:uid="{00000000-0005-0000-0000-0000E0000000}"/>
    <cellStyle name="40% - Accent4 3" xfId="2252" xr:uid="{00000000-0005-0000-0000-0000E1000000}"/>
    <cellStyle name="40% - Accent4_14" xfId="2253" xr:uid="{00000000-0005-0000-0000-0000E2000000}"/>
    <cellStyle name="40% - Accent5" xfId="1532" xr:uid="{00000000-0005-0000-0000-0000E3000000}"/>
    <cellStyle name="40% - Accent5 2" xfId="139" xr:uid="{00000000-0005-0000-0000-0000E4000000}"/>
    <cellStyle name="40% - Accent5 3" xfId="2254" xr:uid="{00000000-0005-0000-0000-0000E5000000}"/>
    <cellStyle name="40% - Accent5_14" xfId="2255" xr:uid="{00000000-0005-0000-0000-0000E6000000}"/>
    <cellStyle name="40% - Accent6" xfId="1533" xr:uid="{00000000-0005-0000-0000-0000E7000000}"/>
    <cellStyle name="40% - Accent6 2" xfId="141" xr:uid="{00000000-0005-0000-0000-0000E8000000}"/>
    <cellStyle name="40% - Accent6 3" xfId="2256" xr:uid="{00000000-0005-0000-0000-0000E9000000}"/>
    <cellStyle name="40% - Accent6_14" xfId="2257" xr:uid="{00000000-0005-0000-0000-0000EA000000}"/>
    <cellStyle name="40% - Énfasis1" xfId="144" xr:uid="{00000000-0005-0000-0000-0000EB000000}"/>
    <cellStyle name="40% - Énfasis2" xfId="147" xr:uid="{00000000-0005-0000-0000-0000EC000000}"/>
    <cellStyle name="40% - Énfasis3" xfId="149" xr:uid="{00000000-0005-0000-0000-0000ED000000}"/>
    <cellStyle name="40% - Énfasis4" xfId="151" xr:uid="{00000000-0005-0000-0000-0000EE000000}"/>
    <cellStyle name="40% - Énfasis5" xfId="153" xr:uid="{00000000-0005-0000-0000-0000EF000000}"/>
    <cellStyle name="40% - Énfasis6" xfId="20" xr:uid="{00000000-0005-0000-0000-0000F0000000}"/>
    <cellStyle name="40% - アクセント 1 10" xfId="2258" xr:uid="{00000000-0005-0000-0000-0000F1000000}"/>
    <cellStyle name="40% - アクセント 1 11" xfId="2259" xr:uid="{00000000-0005-0000-0000-0000F2000000}"/>
    <cellStyle name="40% - アクセント 1 12" xfId="2260" xr:uid="{00000000-0005-0000-0000-0000F3000000}"/>
    <cellStyle name="40% - アクセント 1 13" xfId="157" xr:uid="{00000000-0005-0000-0000-0000F4000000}"/>
    <cellStyle name="40% - アクセント 1 2" xfId="158" xr:uid="{00000000-0005-0000-0000-0000F5000000}"/>
    <cellStyle name="40% - アクセント 1 2 2" xfId="1586" xr:uid="{00000000-0005-0000-0000-0000F6000000}"/>
    <cellStyle name="40% - アクセント 1 2 2 2" xfId="2261" xr:uid="{00000000-0005-0000-0000-0000F7000000}"/>
    <cellStyle name="40% - アクセント 1 2 2 3" xfId="6860" xr:uid="{00000000-0005-0000-0000-0000F8000000}"/>
    <cellStyle name="40% - アクセント 1 2 2_3" xfId="11379" xr:uid="{00000000-0005-0000-0000-0000F9000000}"/>
    <cellStyle name="40% - アクセント 1 2 3" xfId="2262" xr:uid="{00000000-0005-0000-0000-0000FA000000}"/>
    <cellStyle name="40% - アクセント 1 2 4" xfId="2263" xr:uid="{00000000-0005-0000-0000-0000FB000000}"/>
    <cellStyle name="40% - アクセント 1 2 5" xfId="2264" xr:uid="{00000000-0005-0000-0000-0000FC000000}"/>
    <cellStyle name="40% - アクセント 1 2 6" xfId="6607" xr:uid="{00000000-0005-0000-0000-0000FD000000}"/>
    <cellStyle name="40% - アクセント 1 2_13" xfId="2008" xr:uid="{00000000-0005-0000-0000-0000FE000000}"/>
    <cellStyle name="40% - アクセント 1 3" xfId="1585" xr:uid="{00000000-0005-0000-0000-0000FF000000}"/>
    <cellStyle name="40% - アクセント 1 3 2" xfId="2265" xr:uid="{00000000-0005-0000-0000-000000010000}"/>
    <cellStyle name="40% - アクセント 1 3 3" xfId="6859" xr:uid="{00000000-0005-0000-0000-000001010000}"/>
    <cellStyle name="40% - アクセント 1 3_3" xfId="11380" xr:uid="{00000000-0005-0000-0000-000002010000}"/>
    <cellStyle name="40% - アクセント 1 4" xfId="2266" xr:uid="{00000000-0005-0000-0000-000003010000}"/>
    <cellStyle name="40% - アクセント 1 4 2" xfId="9236" xr:uid="{00000000-0005-0000-0000-000004010000}"/>
    <cellStyle name="40% - アクセント 1 4 3" xfId="6606" xr:uid="{00000000-0005-0000-0000-000005010000}"/>
    <cellStyle name="40% - アクセント 1 4_TOKYO" xfId="7077" xr:uid="{00000000-0005-0000-0000-000006010000}"/>
    <cellStyle name="40% - アクセント 1 5" xfId="2267" xr:uid="{00000000-0005-0000-0000-000007010000}"/>
    <cellStyle name="40% - アクセント 1 6" xfId="2268" xr:uid="{00000000-0005-0000-0000-000008010000}"/>
    <cellStyle name="40% - アクセント 1 7" xfId="2269" xr:uid="{00000000-0005-0000-0000-000009010000}"/>
    <cellStyle name="40% - アクセント 1 8" xfId="2270" xr:uid="{00000000-0005-0000-0000-00000A010000}"/>
    <cellStyle name="40% - アクセント 1 9" xfId="2271" xr:uid="{00000000-0005-0000-0000-00000B010000}"/>
    <cellStyle name="40% - アクセント 2 10" xfId="2272" xr:uid="{00000000-0005-0000-0000-00000C010000}"/>
    <cellStyle name="40% - アクセント 2 11" xfId="9209" xr:uid="{00000000-0005-0000-0000-00000D010000}"/>
    <cellStyle name="40% - アクセント 2 12" xfId="159" xr:uid="{00000000-0005-0000-0000-00000E010000}"/>
    <cellStyle name="40% - アクセント 2 2" xfId="160" xr:uid="{00000000-0005-0000-0000-00000F010000}"/>
    <cellStyle name="40% - アクセント 2 2 2" xfId="1588" xr:uid="{00000000-0005-0000-0000-000010010000}"/>
    <cellStyle name="40% - アクセント 2 2 2 2" xfId="2273" xr:uid="{00000000-0005-0000-0000-000011010000}"/>
    <cellStyle name="40% - アクセント 2 2 2 3" xfId="6862" xr:uid="{00000000-0005-0000-0000-000012010000}"/>
    <cellStyle name="40% - アクセント 2 2 2_3" xfId="11381" xr:uid="{00000000-0005-0000-0000-000013010000}"/>
    <cellStyle name="40% - アクセント 2 2 3" xfId="2274" xr:uid="{00000000-0005-0000-0000-000014010000}"/>
    <cellStyle name="40% - アクセント 2 2 4" xfId="2275" xr:uid="{00000000-0005-0000-0000-000015010000}"/>
    <cellStyle name="40% - アクセント 2 2 5" xfId="2276" xr:uid="{00000000-0005-0000-0000-000016010000}"/>
    <cellStyle name="40% - アクセント 2 2 6" xfId="2277" xr:uid="{00000000-0005-0000-0000-000017010000}"/>
    <cellStyle name="40% - アクセント 2 2 7" xfId="6609" xr:uid="{00000000-0005-0000-0000-000018010000}"/>
    <cellStyle name="40% - アクセント 2 2_13" xfId="2009" xr:uid="{00000000-0005-0000-0000-000019010000}"/>
    <cellStyle name="40% - アクセント 2 3" xfId="1587" xr:uid="{00000000-0005-0000-0000-00001A010000}"/>
    <cellStyle name="40% - アクセント 2 3 2" xfId="2278" xr:uid="{00000000-0005-0000-0000-00001B010000}"/>
    <cellStyle name="40% - アクセント 2 3 3" xfId="6861" xr:uid="{00000000-0005-0000-0000-00001C010000}"/>
    <cellStyle name="40% - アクセント 2 3_3" xfId="11382" xr:uid="{00000000-0005-0000-0000-00001D010000}"/>
    <cellStyle name="40% - アクセント 2 4" xfId="2279" xr:uid="{00000000-0005-0000-0000-00001E010000}"/>
    <cellStyle name="40% - アクセント 2 4 2" xfId="9237" xr:uid="{00000000-0005-0000-0000-00001F010000}"/>
    <cellStyle name="40% - アクセント 2 4 3" xfId="6608" xr:uid="{00000000-0005-0000-0000-000020010000}"/>
    <cellStyle name="40% - アクセント 2 4_TOKYO" xfId="7078" xr:uid="{00000000-0005-0000-0000-000021010000}"/>
    <cellStyle name="40% - アクセント 2 5" xfId="2280" xr:uid="{00000000-0005-0000-0000-000022010000}"/>
    <cellStyle name="40% - アクセント 2 6" xfId="2281" xr:uid="{00000000-0005-0000-0000-000023010000}"/>
    <cellStyle name="40% - アクセント 2 7" xfId="2282" xr:uid="{00000000-0005-0000-0000-000024010000}"/>
    <cellStyle name="40% - アクセント 2 8" xfId="2283" xr:uid="{00000000-0005-0000-0000-000025010000}"/>
    <cellStyle name="40% - アクセント 2 9" xfId="2284" xr:uid="{00000000-0005-0000-0000-000026010000}"/>
    <cellStyle name="40% - アクセント 3 10" xfId="2285" xr:uid="{00000000-0005-0000-0000-000027010000}"/>
    <cellStyle name="40% - アクセント 3 11" xfId="2286" xr:uid="{00000000-0005-0000-0000-000028010000}"/>
    <cellStyle name="40% - アクセント 3 12" xfId="2287" xr:uid="{00000000-0005-0000-0000-000029010000}"/>
    <cellStyle name="40% - アクセント 3 13" xfId="162" xr:uid="{00000000-0005-0000-0000-00002A010000}"/>
    <cellStyle name="40% - アクセント 3 2" xfId="163" xr:uid="{00000000-0005-0000-0000-00002B010000}"/>
    <cellStyle name="40% - アクセント 3 2 2" xfId="1590" xr:uid="{00000000-0005-0000-0000-00002C010000}"/>
    <cellStyle name="40% - アクセント 3 2 2 2" xfId="2288" xr:uid="{00000000-0005-0000-0000-00002D010000}"/>
    <cellStyle name="40% - アクセント 3 2 2 3" xfId="6864" xr:uid="{00000000-0005-0000-0000-00002E010000}"/>
    <cellStyle name="40% - アクセント 3 2 2_3" xfId="11383" xr:uid="{00000000-0005-0000-0000-00002F010000}"/>
    <cellStyle name="40% - アクセント 3 2 3" xfId="2289" xr:uid="{00000000-0005-0000-0000-000030010000}"/>
    <cellStyle name="40% - アクセント 3 2 4" xfId="2290" xr:uid="{00000000-0005-0000-0000-000031010000}"/>
    <cellStyle name="40% - アクセント 3 2 5" xfId="2291" xr:uid="{00000000-0005-0000-0000-000032010000}"/>
    <cellStyle name="40% - アクセント 3 2 6" xfId="6612" xr:uid="{00000000-0005-0000-0000-000033010000}"/>
    <cellStyle name="40% - アクセント 3 2_13" xfId="2010" xr:uid="{00000000-0005-0000-0000-000034010000}"/>
    <cellStyle name="40% - アクセント 3 3" xfId="1589" xr:uid="{00000000-0005-0000-0000-000035010000}"/>
    <cellStyle name="40% - アクセント 3 3 2" xfId="2292" xr:uid="{00000000-0005-0000-0000-000036010000}"/>
    <cellStyle name="40% - アクセント 3 3 3" xfId="6863" xr:uid="{00000000-0005-0000-0000-000037010000}"/>
    <cellStyle name="40% - アクセント 3 3_3" xfId="11384" xr:uid="{00000000-0005-0000-0000-000038010000}"/>
    <cellStyle name="40% - アクセント 3 4" xfId="2293" xr:uid="{00000000-0005-0000-0000-000039010000}"/>
    <cellStyle name="40% - アクセント 3 4 2" xfId="9238" xr:uid="{00000000-0005-0000-0000-00003A010000}"/>
    <cellStyle name="40% - アクセント 3 4 3" xfId="6611" xr:uid="{00000000-0005-0000-0000-00003B010000}"/>
    <cellStyle name="40% - アクセント 3 4_TOKYO" xfId="7079" xr:uid="{00000000-0005-0000-0000-00003C010000}"/>
    <cellStyle name="40% - アクセント 3 5" xfId="2294" xr:uid="{00000000-0005-0000-0000-00003D010000}"/>
    <cellStyle name="40% - アクセント 3 6" xfId="2295" xr:uid="{00000000-0005-0000-0000-00003E010000}"/>
    <cellStyle name="40% - アクセント 3 7" xfId="2296" xr:uid="{00000000-0005-0000-0000-00003F010000}"/>
    <cellStyle name="40% - アクセント 3 8" xfId="2297" xr:uid="{00000000-0005-0000-0000-000040010000}"/>
    <cellStyle name="40% - アクセント 3 9" xfId="2298" xr:uid="{00000000-0005-0000-0000-000041010000}"/>
    <cellStyle name="40% - アクセント 4 10" xfId="2299" xr:uid="{00000000-0005-0000-0000-000042010000}"/>
    <cellStyle name="40% - アクセント 4 11" xfId="2300" xr:uid="{00000000-0005-0000-0000-000043010000}"/>
    <cellStyle name="40% - アクセント 4 12" xfId="2301" xr:uid="{00000000-0005-0000-0000-000044010000}"/>
    <cellStyle name="40% - アクセント 4 13" xfId="165" xr:uid="{00000000-0005-0000-0000-000045010000}"/>
    <cellStyle name="40% - アクセント 4 2" xfId="167" xr:uid="{00000000-0005-0000-0000-000046010000}"/>
    <cellStyle name="40% - アクセント 4 2 2" xfId="1592" xr:uid="{00000000-0005-0000-0000-000047010000}"/>
    <cellStyle name="40% - アクセント 4 2 2 2" xfId="2302" xr:uid="{00000000-0005-0000-0000-000048010000}"/>
    <cellStyle name="40% - アクセント 4 2 2 3" xfId="6866" xr:uid="{00000000-0005-0000-0000-000049010000}"/>
    <cellStyle name="40% - アクセント 4 2 2_3" xfId="11385" xr:uid="{00000000-0005-0000-0000-00004A010000}"/>
    <cellStyle name="40% - アクセント 4 2 3" xfId="2303" xr:uid="{00000000-0005-0000-0000-00004B010000}"/>
    <cellStyle name="40% - アクセント 4 2 4" xfId="2304" xr:uid="{00000000-0005-0000-0000-00004C010000}"/>
    <cellStyle name="40% - アクセント 4 2 5" xfId="2305" xr:uid="{00000000-0005-0000-0000-00004D010000}"/>
    <cellStyle name="40% - アクセント 4 2 6" xfId="6614" xr:uid="{00000000-0005-0000-0000-00004E010000}"/>
    <cellStyle name="40% - アクセント 4 2_13" xfId="2011" xr:uid="{00000000-0005-0000-0000-00004F010000}"/>
    <cellStyle name="40% - アクセント 4 3" xfId="1591" xr:uid="{00000000-0005-0000-0000-000050010000}"/>
    <cellStyle name="40% - アクセント 4 3 2" xfId="2306" xr:uid="{00000000-0005-0000-0000-000051010000}"/>
    <cellStyle name="40% - アクセント 4 3 3" xfId="6865" xr:uid="{00000000-0005-0000-0000-000052010000}"/>
    <cellStyle name="40% - アクセント 4 3_3" xfId="11386" xr:uid="{00000000-0005-0000-0000-000053010000}"/>
    <cellStyle name="40% - アクセント 4 4" xfId="2307" xr:uid="{00000000-0005-0000-0000-000054010000}"/>
    <cellStyle name="40% - アクセント 4 4 2" xfId="9239" xr:uid="{00000000-0005-0000-0000-000055010000}"/>
    <cellStyle name="40% - アクセント 4 4 3" xfId="6613" xr:uid="{00000000-0005-0000-0000-000056010000}"/>
    <cellStyle name="40% - アクセント 4 4_TOKYO" xfId="7080" xr:uid="{00000000-0005-0000-0000-000057010000}"/>
    <cellStyle name="40% - アクセント 4 5" xfId="2308" xr:uid="{00000000-0005-0000-0000-000058010000}"/>
    <cellStyle name="40% - アクセント 4 6" xfId="2309" xr:uid="{00000000-0005-0000-0000-000059010000}"/>
    <cellStyle name="40% - アクセント 4 7" xfId="2310" xr:uid="{00000000-0005-0000-0000-00005A010000}"/>
    <cellStyle name="40% - アクセント 4 8" xfId="2311" xr:uid="{00000000-0005-0000-0000-00005B010000}"/>
    <cellStyle name="40% - アクセント 4 9" xfId="2312" xr:uid="{00000000-0005-0000-0000-00005C010000}"/>
    <cellStyle name="40% - アクセント 5 10" xfId="2313" xr:uid="{00000000-0005-0000-0000-00005D010000}"/>
    <cellStyle name="40% - アクセント 5 11" xfId="2314" xr:uid="{00000000-0005-0000-0000-00005E010000}"/>
    <cellStyle name="40% - アクセント 5 12" xfId="2315" xr:uid="{00000000-0005-0000-0000-00005F010000}"/>
    <cellStyle name="40% - アクセント 5 13" xfId="169" xr:uid="{00000000-0005-0000-0000-000060010000}"/>
    <cellStyle name="40% - アクセント 5 2" xfId="170" xr:uid="{00000000-0005-0000-0000-000061010000}"/>
    <cellStyle name="40% - アクセント 5 2 2" xfId="1594" xr:uid="{00000000-0005-0000-0000-000062010000}"/>
    <cellStyle name="40% - アクセント 5 2 2 2" xfId="2316" xr:uid="{00000000-0005-0000-0000-000063010000}"/>
    <cellStyle name="40% - アクセント 5 2 2 3" xfId="6868" xr:uid="{00000000-0005-0000-0000-000064010000}"/>
    <cellStyle name="40% - アクセント 5 2 2_3" xfId="11387" xr:uid="{00000000-0005-0000-0000-000065010000}"/>
    <cellStyle name="40% - アクセント 5 2 3" xfId="2317" xr:uid="{00000000-0005-0000-0000-000066010000}"/>
    <cellStyle name="40% - アクセント 5 2 4" xfId="2318" xr:uid="{00000000-0005-0000-0000-000067010000}"/>
    <cellStyle name="40% - アクセント 5 2 5" xfId="2319" xr:uid="{00000000-0005-0000-0000-000068010000}"/>
    <cellStyle name="40% - アクセント 5 2 6" xfId="6616" xr:uid="{00000000-0005-0000-0000-000069010000}"/>
    <cellStyle name="40% - アクセント 5 2_13" xfId="2012" xr:uid="{00000000-0005-0000-0000-00006A010000}"/>
    <cellStyle name="40% - アクセント 5 3" xfId="1593" xr:uid="{00000000-0005-0000-0000-00006B010000}"/>
    <cellStyle name="40% - アクセント 5 3 2" xfId="2320" xr:uid="{00000000-0005-0000-0000-00006C010000}"/>
    <cellStyle name="40% - アクセント 5 3 3" xfId="6867" xr:uid="{00000000-0005-0000-0000-00006D010000}"/>
    <cellStyle name="40% - アクセント 5 3_3" xfId="11388" xr:uid="{00000000-0005-0000-0000-00006E010000}"/>
    <cellStyle name="40% - アクセント 5 4" xfId="2321" xr:uid="{00000000-0005-0000-0000-00006F010000}"/>
    <cellStyle name="40% - アクセント 5 4 2" xfId="9240" xr:uid="{00000000-0005-0000-0000-000070010000}"/>
    <cellStyle name="40% - アクセント 5 4 3" xfId="6615" xr:uid="{00000000-0005-0000-0000-000071010000}"/>
    <cellStyle name="40% - アクセント 5 4_TOKYO" xfId="7081" xr:uid="{00000000-0005-0000-0000-000072010000}"/>
    <cellStyle name="40% - アクセント 5 5" xfId="2322" xr:uid="{00000000-0005-0000-0000-000073010000}"/>
    <cellStyle name="40% - アクセント 5 6" xfId="2323" xr:uid="{00000000-0005-0000-0000-000074010000}"/>
    <cellStyle name="40% - アクセント 5 7" xfId="2324" xr:uid="{00000000-0005-0000-0000-000075010000}"/>
    <cellStyle name="40% - アクセント 5 8" xfId="2325" xr:uid="{00000000-0005-0000-0000-000076010000}"/>
    <cellStyle name="40% - アクセント 5 9" xfId="2326" xr:uid="{00000000-0005-0000-0000-000077010000}"/>
    <cellStyle name="40% - アクセント 6 10" xfId="2327" xr:uid="{00000000-0005-0000-0000-000078010000}"/>
    <cellStyle name="40% - アクセント 6 11" xfId="2328" xr:uid="{00000000-0005-0000-0000-000079010000}"/>
    <cellStyle name="40% - アクセント 6 12" xfId="2329" xr:uid="{00000000-0005-0000-0000-00007A010000}"/>
    <cellStyle name="40% - アクセント 6 13" xfId="2330" xr:uid="{00000000-0005-0000-0000-00007B010000}"/>
    <cellStyle name="40% - アクセント 6 14" xfId="9208" xr:uid="{00000000-0005-0000-0000-00007C010000}"/>
    <cellStyle name="40% - アクセント 6 15" xfId="121" xr:uid="{00000000-0005-0000-0000-00007D010000}"/>
    <cellStyle name="40% - アクセント 6 2" xfId="171" xr:uid="{00000000-0005-0000-0000-00007E010000}"/>
    <cellStyle name="40% - アクセント 6 2 2" xfId="1595" xr:uid="{00000000-0005-0000-0000-00007F010000}"/>
    <cellStyle name="40% - アクセント 6 2 2 2" xfId="2331" xr:uid="{00000000-0005-0000-0000-000080010000}"/>
    <cellStyle name="40% - アクセント 6 2 2 3" xfId="6869" xr:uid="{00000000-0005-0000-0000-000081010000}"/>
    <cellStyle name="40% - アクセント 6 2 2_3" xfId="11389" xr:uid="{00000000-0005-0000-0000-000082010000}"/>
    <cellStyle name="40% - アクセント 6 2 3" xfId="2332" xr:uid="{00000000-0005-0000-0000-000083010000}"/>
    <cellStyle name="40% - アクセント 6 2 4" xfId="2333" xr:uid="{00000000-0005-0000-0000-000084010000}"/>
    <cellStyle name="40% - アクセント 6 2 5" xfId="2334" xr:uid="{00000000-0005-0000-0000-000085010000}"/>
    <cellStyle name="40% - アクセント 6 2 6" xfId="2335" xr:uid="{00000000-0005-0000-0000-000086010000}"/>
    <cellStyle name="40% - アクセント 6 2 7" xfId="6617" xr:uid="{00000000-0005-0000-0000-000087010000}"/>
    <cellStyle name="40% - アクセント 6 2_13" xfId="2013" xr:uid="{00000000-0005-0000-0000-000088010000}"/>
    <cellStyle name="40% - アクセント 6 3" xfId="1582" xr:uid="{00000000-0005-0000-0000-000089010000}"/>
    <cellStyle name="40% - アクセント 6 3 2" xfId="2336" xr:uid="{00000000-0005-0000-0000-00008A010000}"/>
    <cellStyle name="40% - アクセント 6 3 3" xfId="6856" xr:uid="{00000000-0005-0000-0000-00008B010000}"/>
    <cellStyle name="40% - アクセント 6 3_3" xfId="11390" xr:uid="{00000000-0005-0000-0000-00008C010000}"/>
    <cellStyle name="40% - アクセント 6 4" xfId="2337" xr:uid="{00000000-0005-0000-0000-00008D010000}"/>
    <cellStyle name="40% - アクセント 6 4 2" xfId="9241" xr:uid="{00000000-0005-0000-0000-00008E010000}"/>
    <cellStyle name="40% - アクセント 6 4 3" xfId="6603" xr:uid="{00000000-0005-0000-0000-00008F010000}"/>
    <cellStyle name="40% - アクセント 6 4_TOKYO" xfId="7082" xr:uid="{00000000-0005-0000-0000-000090010000}"/>
    <cellStyle name="40% - アクセント 6 5" xfId="2338" xr:uid="{00000000-0005-0000-0000-000091010000}"/>
    <cellStyle name="40% - アクセント 6 6" xfId="2339" xr:uid="{00000000-0005-0000-0000-000092010000}"/>
    <cellStyle name="40% - アクセント 6 7" xfId="2340" xr:uid="{00000000-0005-0000-0000-000093010000}"/>
    <cellStyle name="40% - アクセント 6 8" xfId="2341" xr:uid="{00000000-0005-0000-0000-000094010000}"/>
    <cellStyle name="40% - アクセント 6 9" xfId="2342" xr:uid="{00000000-0005-0000-0000-000095010000}"/>
    <cellStyle name="40% - 輔色1" xfId="1825" xr:uid="{00000000-0005-0000-0000-000096010000}"/>
    <cellStyle name="40% - 輔色1 2" xfId="2343" xr:uid="{00000000-0005-0000-0000-000097010000}"/>
    <cellStyle name="40% - 輔色1_14" xfId="2344" xr:uid="{00000000-0005-0000-0000-000098010000}"/>
    <cellStyle name="40% - 輔色2" xfId="1826" xr:uid="{00000000-0005-0000-0000-000099010000}"/>
    <cellStyle name="40% - 輔色2 2" xfId="2345" xr:uid="{00000000-0005-0000-0000-00009A010000}"/>
    <cellStyle name="40% - 輔色2_14" xfId="2346" xr:uid="{00000000-0005-0000-0000-00009B010000}"/>
    <cellStyle name="40% - 輔色3" xfId="1827" xr:uid="{00000000-0005-0000-0000-00009C010000}"/>
    <cellStyle name="40% - 輔色3 2" xfId="2347" xr:uid="{00000000-0005-0000-0000-00009D010000}"/>
    <cellStyle name="40% - 輔色3_14" xfId="2348" xr:uid="{00000000-0005-0000-0000-00009E010000}"/>
    <cellStyle name="40% - 輔色4" xfId="1828" xr:uid="{00000000-0005-0000-0000-00009F010000}"/>
    <cellStyle name="40% - 輔色4 2" xfId="2349" xr:uid="{00000000-0005-0000-0000-0000A0010000}"/>
    <cellStyle name="40% - 輔色4_14" xfId="2350" xr:uid="{00000000-0005-0000-0000-0000A1010000}"/>
    <cellStyle name="40% - 輔色5" xfId="1829" xr:uid="{00000000-0005-0000-0000-0000A2010000}"/>
    <cellStyle name="40% - 輔色5 2" xfId="2351" xr:uid="{00000000-0005-0000-0000-0000A3010000}"/>
    <cellStyle name="40% - 輔色5_14" xfId="2352" xr:uid="{00000000-0005-0000-0000-0000A4010000}"/>
    <cellStyle name="40% - 輔色6" xfId="1830" xr:uid="{00000000-0005-0000-0000-0000A5010000}"/>
    <cellStyle name="40% - 輔色6 2" xfId="2353" xr:uid="{00000000-0005-0000-0000-0000A6010000}"/>
    <cellStyle name="40% - 輔色6_14" xfId="2354" xr:uid="{00000000-0005-0000-0000-0000A7010000}"/>
    <cellStyle name="40% - 强调文字颜色 1" xfId="1831" xr:uid="{00000000-0005-0000-0000-0000A8010000}"/>
    <cellStyle name="40% - 强调文字颜色 2" xfId="1832" xr:uid="{00000000-0005-0000-0000-0000A9010000}"/>
    <cellStyle name="40% - 强调文字颜色 3" xfId="1833" xr:uid="{00000000-0005-0000-0000-0000AA010000}"/>
    <cellStyle name="40% - 强调文字颜色 4" xfId="1834" xr:uid="{00000000-0005-0000-0000-0000AB010000}"/>
    <cellStyle name="40% - 强调文字颜色 5" xfId="1835" xr:uid="{00000000-0005-0000-0000-0000AC010000}"/>
    <cellStyle name="40% - 强调文字颜色 6" xfId="1836" xr:uid="{00000000-0005-0000-0000-0000AD010000}"/>
    <cellStyle name="60% - Accent1" xfId="1534" xr:uid="{00000000-0005-0000-0000-0000AE010000}"/>
    <cellStyle name="60% - Accent1 2" xfId="174" xr:uid="{00000000-0005-0000-0000-0000AF010000}"/>
    <cellStyle name="60% - Accent1 3" xfId="2355" xr:uid="{00000000-0005-0000-0000-0000B0010000}"/>
    <cellStyle name="60% - Accent1_14" xfId="2356" xr:uid="{00000000-0005-0000-0000-0000B1010000}"/>
    <cellStyle name="60% - Accent2" xfId="1535" xr:uid="{00000000-0005-0000-0000-0000B2010000}"/>
    <cellStyle name="60% - Accent2 2" xfId="176" xr:uid="{00000000-0005-0000-0000-0000B3010000}"/>
    <cellStyle name="60% - Accent2 3" xfId="2357" xr:uid="{00000000-0005-0000-0000-0000B4010000}"/>
    <cellStyle name="60% - Accent2_14" xfId="2358" xr:uid="{00000000-0005-0000-0000-0000B5010000}"/>
    <cellStyle name="60% - Accent3" xfId="1536" xr:uid="{00000000-0005-0000-0000-0000B6010000}"/>
    <cellStyle name="60% - Accent3 2" xfId="60" xr:uid="{00000000-0005-0000-0000-0000B7010000}"/>
    <cellStyle name="60% - Accent3 3" xfId="2359" xr:uid="{00000000-0005-0000-0000-0000B8010000}"/>
    <cellStyle name="60% - Accent3_14" xfId="2360" xr:uid="{00000000-0005-0000-0000-0000B9010000}"/>
    <cellStyle name="60% - Accent4" xfId="1537" xr:uid="{00000000-0005-0000-0000-0000BA010000}"/>
    <cellStyle name="60% - Accent4 2" xfId="179" xr:uid="{00000000-0005-0000-0000-0000BB010000}"/>
    <cellStyle name="60% - Accent4 3" xfId="2361" xr:uid="{00000000-0005-0000-0000-0000BC010000}"/>
    <cellStyle name="60% - Accent4_14" xfId="2362" xr:uid="{00000000-0005-0000-0000-0000BD010000}"/>
    <cellStyle name="60% - Accent5" xfId="1538" xr:uid="{00000000-0005-0000-0000-0000BE010000}"/>
    <cellStyle name="60% - Accent5 2" xfId="181" xr:uid="{00000000-0005-0000-0000-0000BF010000}"/>
    <cellStyle name="60% - Accent5 3" xfId="2363" xr:uid="{00000000-0005-0000-0000-0000C0010000}"/>
    <cellStyle name="60% - Accent5_14" xfId="2364" xr:uid="{00000000-0005-0000-0000-0000C1010000}"/>
    <cellStyle name="60% - Accent6" xfId="1539" xr:uid="{00000000-0005-0000-0000-0000C2010000}"/>
    <cellStyle name="60% - Accent6 2" xfId="156" xr:uid="{00000000-0005-0000-0000-0000C3010000}"/>
    <cellStyle name="60% - Accent6 3" xfId="2365" xr:uid="{00000000-0005-0000-0000-0000C4010000}"/>
    <cellStyle name="60% - Accent6_14" xfId="2366" xr:uid="{00000000-0005-0000-0000-0000C5010000}"/>
    <cellStyle name="60% - Énfasis1" xfId="184" xr:uid="{00000000-0005-0000-0000-0000C6010000}"/>
    <cellStyle name="60% - Énfasis2" xfId="186" xr:uid="{00000000-0005-0000-0000-0000C7010000}"/>
    <cellStyle name="60% - Énfasis3" xfId="188" xr:uid="{00000000-0005-0000-0000-0000C8010000}"/>
    <cellStyle name="60% - Énfasis4" xfId="189" xr:uid="{00000000-0005-0000-0000-0000C9010000}"/>
    <cellStyle name="60% - Énfasis5" xfId="191" xr:uid="{00000000-0005-0000-0000-0000CA010000}"/>
    <cellStyle name="60% - Énfasis6" xfId="193" xr:uid="{00000000-0005-0000-0000-0000CB010000}"/>
    <cellStyle name="60% - アクセント 1 10" xfId="2367" xr:uid="{00000000-0005-0000-0000-0000CC010000}"/>
    <cellStyle name="60% - アクセント 1 11" xfId="2368" xr:uid="{00000000-0005-0000-0000-0000CD010000}"/>
    <cellStyle name="60% - アクセント 1 12" xfId="2369" xr:uid="{00000000-0005-0000-0000-0000CE010000}"/>
    <cellStyle name="60% - アクセント 1 13" xfId="9211" xr:uid="{00000000-0005-0000-0000-0000CF010000}"/>
    <cellStyle name="60% - アクセント 1 14" xfId="195" xr:uid="{00000000-0005-0000-0000-0000D0010000}"/>
    <cellStyle name="60% - アクセント 1 2" xfId="197" xr:uid="{00000000-0005-0000-0000-0000D1010000}"/>
    <cellStyle name="60% - アクセント 1 2 2" xfId="1598" xr:uid="{00000000-0005-0000-0000-0000D2010000}"/>
    <cellStyle name="60% - アクセント 1 2 2 2" xfId="2370" xr:uid="{00000000-0005-0000-0000-0000D3010000}"/>
    <cellStyle name="60% - アクセント 1 2 2 3" xfId="6871" xr:uid="{00000000-0005-0000-0000-0000D4010000}"/>
    <cellStyle name="60% - アクセント 1 2 2_3" xfId="11391" xr:uid="{00000000-0005-0000-0000-0000D5010000}"/>
    <cellStyle name="60% - アクセント 1 2 3" xfId="2371" xr:uid="{00000000-0005-0000-0000-0000D6010000}"/>
    <cellStyle name="60% - アクセント 1 2 4" xfId="2372" xr:uid="{00000000-0005-0000-0000-0000D7010000}"/>
    <cellStyle name="60% - アクセント 1 2 5" xfId="2373" xr:uid="{00000000-0005-0000-0000-0000D8010000}"/>
    <cellStyle name="60% - アクセント 1 2 6" xfId="6619" xr:uid="{00000000-0005-0000-0000-0000D9010000}"/>
    <cellStyle name="60% - アクセント 1 2_13" xfId="2014" xr:uid="{00000000-0005-0000-0000-0000DA010000}"/>
    <cellStyle name="60% - アクセント 1 3" xfId="1597" xr:uid="{00000000-0005-0000-0000-0000DB010000}"/>
    <cellStyle name="60% - アクセント 1 3 2" xfId="2374" xr:uid="{00000000-0005-0000-0000-0000DC010000}"/>
    <cellStyle name="60% - アクセント 1 3 3" xfId="6870" xr:uid="{00000000-0005-0000-0000-0000DD010000}"/>
    <cellStyle name="60% - アクセント 1 3_3" xfId="11392" xr:uid="{00000000-0005-0000-0000-0000DE010000}"/>
    <cellStyle name="60% - アクセント 1 4" xfId="2375" xr:uid="{00000000-0005-0000-0000-0000DF010000}"/>
    <cellStyle name="60% - アクセント 1 4 2" xfId="9242" xr:uid="{00000000-0005-0000-0000-0000E0010000}"/>
    <cellStyle name="60% - アクセント 1 4 3" xfId="6618" xr:uid="{00000000-0005-0000-0000-0000E1010000}"/>
    <cellStyle name="60% - アクセント 1 4_TOKYO" xfId="7083" xr:uid="{00000000-0005-0000-0000-0000E2010000}"/>
    <cellStyle name="60% - アクセント 1 5" xfId="2376" xr:uid="{00000000-0005-0000-0000-0000E3010000}"/>
    <cellStyle name="60% - アクセント 1 6" xfId="2377" xr:uid="{00000000-0005-0000-0000-0000E4010000}"/>
    <cellStyle name="60% - アクセント 1 7" xfId="2378" xr:uid="{00000000-0005-0000-0000-0000E5010000}"/>
    <cellStyle name="60% - アクセント 1 8" xfId="2379" xr:uid="{00000000-0005-0000-0000-0000E6010000}"/>
    <cellStyle name="60% - アクセント 1 9" xfId="2380" xr:uid="{00000000-0005-0000-0000-0000E7010000}"/>
    <cellStyle name="60% - アクセント 2 10" xfId="2381" xr:uid="{00000000-0005-0000-0000-0000E8010000}"/>
    <cellStyle name="60% - アクセント 2 11" xfId="2382" xr:uid="{00000000-0005-0000-0000-0000E9010000}"/>
    <cellStyle name="60% - アクセント 2 12" xfId="2383" xr:uid="{00000000-0005-0000-0000-0000EA010000}"/>
    <cellStyle name="60% - アクセント 2 13" xfId="9212" xr:uid="{00000000-0005-0000-0000-0000EB010000}"/>
    <cellStyle name="60% - アクセント 2 14" xfId="200" xr:uid="{00000000-0005-0000-0000-0000EC010000}"/>
    <cellStyle name="60% - アクセント 2 2" xfId="77" xr:uid="{00000000-0005-0000-0000-0000ED010000}"/>
    <cellStyle name="60% - アクセント 2 2 2" xfId="1570" xr:uid="{00000000-0005-0000-0000-0000EE010000}"/>
    <cellStyle name="60% - アクセント 2 2 2 2" xfId="2384" xr:uid="{00000000-0005-0000-0000-0000EF010000}"/>
    <cellStyle name="60% - アクセント 2 2 2 3" xfId="6844" xr:uid="{00000000-0005-0000-0000-0000F0010000}"/>
    <cellStyle name="60% - アクセント 2 2 2_3" xfId="11393" xr:uid="{00000000-0005-0000-0000-0000F1010000}"/>
    <cellStyle name="60% - アクセント 2 2 3" xfId="2385" xr:uid="{00000000-0005-0000-0000-0000F2010000}"/>
    <cellStyle name="60% - アクセント 2 2 4" xfId="2386" xr:uid="{00000000-0005-0000-0000-0000F3010000}"/>
    <cellStyle name="60% - アクセント 2 2 5" xfId="2387" xr:uid="{00000000-0005-0000-0000-0000F4010000}"/>
    <cellStyle name="60% - アクセント 2 2 6" xfId="6591" xr:uid="{00000000-0005-0000-0000-0000F5010000}"/>
    <cellStyle name="60% - アクセント 2 2_13" xfId="2015" xr:uid="{00000000-0005-0000-0000-0000F6010000}"/>
    <cellStyle name="60% - アクセント 2 3" xfId="1599" xr:uid="{00000000-0005-0000-0000-0000F7010000}"/>
    <cellStyle name="60% - アクセント 2 3 2" xfId="2388" xr:uid="{00000000-0005-0000-0000-0000F8010000}"/>
    <cellStyle name="60% - アクセント 2 3 3" xfId="6872" xr:uid="{00000000-0005-0000-0000-0000F9010000}"/>
    <cellStyle name="60% - アクセント 2 3_3" xfId="11394" xr:uid="{00000000-0005-0000-0000-0000FA010000}"/>
    <cellStyle name="60% - アクセント 2 4" xfId="2389" xr:uid="{00000000-0005-0000-0000-0000FB010000}"/>
    <cellStyle name="60% - アクセント 2 4 2" xfId="9243" xr:uid="{00000000-0005-0000-0000-0000FC010000}"/>
    <cellStyle name="60% - アクセント 2 4 3" xfId="6620" xr:uid="{00000000-0005-0000-0000-0000FD010000}"/>
    <cellStyle name="60% - アクセント 2 4_TOKYO" xfId="7084" xr:uid="{00000000-0005-0000-0000-0000FE010000}"/>
    <cellStyle name="60% - アクセント 2 5" xfId="2390" xr:uid="{00000000-0005-0000-0000-0000FF010000}"/>
    <cellStyle name="60% - アクセント 2 6" xfId="2391" xr:uid="{00000000-0005-0000-0000-000000020000}"/>
    <cellStyle name="60% - アクセント 2 7" xfId="2392" xr:uid="{00000000-0005-0000-0000-000001020000}"/>
    <cellStyle name="60% - アクセント 2 8" xfId="2393" xr:uid="{00000000-0005-0000-0000-000002020000}"/>
    <cellStyle name="60% - アクセント 2 9" xfId="2394" xr:uid="{00000000-0005-0000-0000-000003020000}"/>
    <cellStyle name="60% - アクセント 3 10" xfId="2395" xr:uid="{00000000-0005-0000-0000-000004020000}"/>
    <cellStyle name="60% - アクセント 3 11" xfId="2396" xr:uid="{00000000-0005-0000-0000-000005020000}"/>
    <cellStyle name="60% - アクセント 3 12" xfId="2397" xr:uid="{00000000-0005-0000-0000-000006020000}"/>
    <cellStyle name="60% - アクセント 3 13" xfId="9213" xr:uid="{00000000-0005-0000-0000-000007020000}"/>
    <cellStyle name="60% - アクセント 3 14" xfId="202" xr:uid="{00000000-0005-0000-0000-000008020000}"/>
    <cellStyle name="60% - アクセント 3 2" xfId="204" xr:uid="{00000000-0005-0000-0000-000009020000}"/>
    <cellStyle name="60% - アクセント 3 2 2" xfId="1601" xr:uid="{00000000-0005-0000-0000-00000A020000}"/>
    <cellStyle name="60% - アクセント 3 2 2 2" xfId="2398" xr:uid="{00000000-0005-0000-0000-00000B020000}"/>
    <cellStyle name="60% - アクセント 3 2 2 3" xfId="6874" xr:uid="{00000000-0005-0000-0000-00000C020000}"/>
    <cellStyle name="60% - アクセント 3 2 2_3" xfId="11395" xr:uid="{00000000-0005-0000-0000-00000D020000}"/>
    <cellStyle name="60% - アクセント 3 2 3" xfId="2399" xr:uid="{00000000-0005-0000-0000-00000E020000}"/>
    <cellStyle name="60% - アクセント 3 2 4" xfId="2400" xr:uid="{00000000-0005-0000-0000-00000F020000}"/>
    <cellStyle name="60% - アクセント 3 2 5" xfId="2401" xr:uid="{00000000-0005-0000-0000-000010020000}"/>
    <cellStyle name="60% - アクセント 3 2 6" xfId="6622" xr:uid="{00000000-0005-0000-0000-000011020000}"/>
    <cellStyle name="60% - アクセント 3 2_13" xfId="2016" xr:uid="{00000000-0005-0000-0000-000012020000}"/>
    <cellStyle name="60% - アクセント 3 3" xfId="1600" xr:uid="{00000000-0005-0000-0000-000013020000}"/>
    <cellStyle name="60% - アクセント 3 3 2" xfId="2402" xr:uid="{00000000-0005-0000-0000-000014020000}"/>
    <cellStyle name="60% - アクセント 3 3 3" xfId="6873" xr:uid="{00000000-0005-0000-0000-000015020000}"/>
    <cellStyle name="60% - アクセント 3 3_3" xfId="11396" xr:uid="{00000000-0005-0000-0000-000016020000}"/>
    <cellStyle name="60% - アクセント 3 4" xfId="2403" xr:uid="{00000000-0005-0000-0000-000017020000}"/>
    <cellStyle name="60% - アクセント 3 4 2" xfId="9244" xr:uid="{00000000-0005-0000-0000-000018020000}"/>
    <cellStyle name="60% - アクセント 3 4 3" xfId="6621" xr:uid="{00000000-0005-0000-0000-000019020000}"/>
    <cellStyle name="60% - アクセント 3 4_TOKYO" xfId="7085" xr:uid="{00000000-0005-0000-0000-00001A020000}"/>
    <cellStyle name="60% - アクセント 3 5" xfId="2404" xr:uid="{00000000-0005-0000-0000-00001B020000}"/>
    <cellStyle name="60% - アクセント 3 6" xfId="2405" xr:uid="{00000000-0005-0000-0000-00001C020000}"/>
    <cellStyle name="60% - アクセント 3 7" xfId="2406" xr:uid="{00000000-0005-0000-0000-00001D020000}"/>
    <cellStyle name="60% - アクセント 3 8" xfId="2407" xr:uid="{00000000-0005-0000-0000-00001E020000}"/>
    <cellStyle name="60% - アクセント 3 9" xfId="2408" xr:uid="{00000000-0005-0000-0000-00001F020000}"/>
    <cellStyle name="60% - アクセント 4 10" xfId="2409" xr:uid="{00000000-0005-0000-0000-000020020000}"/>
    <cellStyle name="60% - アクセント 4 11" xfId="2410" xr:uid="{00000000-0005-0000-0000-000021020000}"/>
    <cellStyle name="60% - アクセント 4 12" xfId="2411" xr:uid="{00000000-0005-0000-0000-000022020000}"/>
    <cellStyle name="60% - アクセント 4 13" xfId="9214" xr:uid="{00000000-0005-0000-0000-000023020000}"/>
    <cellStyle name="60% - アクセント 4 14" xfId="207" xr:uid="{00000000-0005-0000-0000-000024020000}"/>
    <cellStyle name="60% - アクセント 4 2" xfId="209" xr:uid="{00000000-0005-0000-0000-000025020000}"/>
    <cellStyle name="60% - アクセント 4 2 2" xfId="1603" xr:uid="{00000000-0005-0000-0000-000026020000}"/>
    <cellStyle name="60% - アクセント 4 2 2 2" xfId="2412" xr:uid="{00000000-0005-0000-0000-000027020000}"/>
    <cellStyle name="60% - アクセント 4 2 2 3" xfId="6876" xr:uid="{00000000-0005-0000-0000-000028020000}"/>
    <cellStyle name="60% - アクセント 4 2 2_3" xfId="11397" xr:uid="{00000000-0005-0000-0000-000029020000}"/>
    <cellStyle name="60% - アクセント 4 2 3" xfId="2413" xr:uid="{00000000-0005-0000-0000-00002A020000}"/>
    <cellStyle name="60% - アクセント 4 2 4" xfId="2414" xr:uid="{00000000-0005-0000-0000-00002B020000}"/>
    <cellStyle name="60% - アクセント 4 2 5" xfId="2415" xr:uid="{00000000-0005-0000-0000-00002C020000}"/>
    <cellStyle name="60% - アクセント 4 2 6" xfId="6624" xr:uid="{00000000-0005-0000-0000-00002D020000}"/>
    <cellStyle name="60% - アクセント 4 2_13" xfId="2017" xr:uid="{00000000-0005-0000-0000-00002E020000}"/>
    <cellStyle name="60% - アクセント 4 3" xfId="1602" xr:uid="{00000000-0005-0000-0000-00002F020000}"/>
    <cellStyle name="60% - アクセント 4 3 2" xfId="2416" xr:uid="{00000000-0005-0000-0000-000030020000}"/>
    <cellStyle name="60% - アクセント 4 3 3" xfId="6875" xr:uid="{00000000-0005-0000-0000-000031020000}"/>
    <cellStyle name="60% - アクセント 4 3_3" xfId="11398" xr:uid="{00000000-0005-0000-0000-000032020000}"/>
    <cellStyle name="60% - アクセント 4 4" xfId="2417" xr:uid="{00000000-0005-0000-0000-000033020000}"/>
    <cellStyle name="60% - アクセント 4 4 2" xfId="9245" xr:uid="{00000000-0005-0000-0000-000034020000}"/>
    <cellStyle name="60% - アクセント 4 4 3" xfId="6623" xr:uid="{00000000-0005-0000-0000-000035020000}"/>
    <cellStyle name="60% - アクセント 4 4_TOKYO" xfId="7086" xr:uid="{00000000-0005-0000-0000-000036020000}"/>
    <cellStyle name="60% - アクセント 4 5" xfId="2418" xr:uid="{00000000-0005-0000-0000-000037020000}"/>
    <cellStyle name="60% - アクセント 4 6" xfId="2419" xr:uid="{00000000-0005-0000-0000-000038020000}"/>
    <cellStyle name="60% - アクセント 4 7" xfId="2420" xr:uid="{00000000-0005-0000-0000-000039020000}"/>
    <cellStyle name="60% - アクセント 4 8" xfId="2421" xr:uid="{00000000-0005-0000-0000-00003A020000}"/>
    <cellStyle name="60% - アクセント 4 9" xfId="2422" xr:uid="{00000000-0005-0000-0000-00003B020000}"/>
    <cellStyle name="60% - アクセント 5 10" xfId="2423" xr:uid="{00000000-0005-0000-0000-00003C020000}"/>
    <cellStyle name="60% - アクセント 5 11" xfId="2424" xr:uid="{00000000-0005-0000-0000-00003D020000}"/>
    <cellStyle name="60% - アクセント 5 12" xfId="2425" xr:uid="{00000000-0005-0000-0000-00003E020000}"/>
    <cellStyle name="60% - アクセント 5 13" xfId="9215" xr:uid="{00000000-0005-0000-0000-00003F020000}"/>
    <cellStyle name="60% - アクセント 5 14" xfId="211" xr:uid="{00000000-0005-0000-0000-000040020000}"/>
    <cellStyle name="60% - アクセント 5 2" xfId="214" xr:uid="{00000000-0005-0000-0000-000041020000}"/>
    <cellStyle name="60% - アクセント 5 2 2" xfId="1605" xr:uid="{00000000-0005-0000-0000-000042020000}"/>
    <cellStyle name="60% - アクセント 5 2 2 2" xfId="2426" xr:uid="{00000000-0005-0000-0000-000043020000}"/>
    <cellStyle name="60% - アクセント 5 2 2 3" xfId="6878" xr:uid="{00000000-0005-0000-0000-000044020000}"/>
    <cellStyle name="60% - アクセント 5 2 2_3" xfId="11399" xr:uid="{00000000-0005-0000-0000-000045020000}"/>
    <cellStyle name="60% - アクセント 5 2 3" xfId="2427" xr:uid="{00000000-0005-0000-0000-000046020000}"/>
    <cellStyle name="60% - アクセント 5 2 4" xfId="2428" xr:uid="{00000000-0005-0000-0000-000047020000}"/>
    <cellStyle name="60% - アクセント 5 2 5" xfId="2429" xr:uid="{00000000-0005-0000-0000-000048020000}"/>
    <cellStyle name="60% - アクセント 5 2 6" xfId="6626" xr:uid="{00000000-0005-0000-0000-000049020000}"/>
    <cellStyle name="60% - アクセント 5 2_13" xfId="2018" xr:uid="{00000000-0005-0000-0000-00004A020000}"/>
    <cellStyle name="60% - アクセント 5 3" xfId="1604" xr:uid="{00000000-0005-0000-0000-00004B020000}"/>
    <cellStyle name="60% - アクセント 5 3 2" xfId="2430" xr:uid="{00000000-0005-0000-0000-00004C020000}"/>
    <cellStyle name="60% - アクセント 5 3 3" xfId="6877" xr:uid="{00000000-0005-0000-0000-00004D020000}"/>
    <cellStyle name="60% - アクセント 5 3_3" xfId="11400" xr:uid="{00000000-0005-0000-0000-00004E020000}"/>
    <cellStyle name="60% - アクセント 5 4" xfId="2431" xr:uid="{00000000-0005-0000-0000-00004F020000}"/>
    <cellStyle name="60% - アクセント 5 4 2" xfId="9246" xr:uid="{00000000-0005-0000-0000-000050020000}"/>
    <cellStyle name="60% - アクセント 5 4 3" xfId="6625" xr:uid="{00000000-0005-0000-0000-000051020000}"/>
    <cellStyle name="60% - アクセント 5 4_TOKYO" xfId="7087" xr:uid="{00000000-0005-0000-0000-000052020000}"/>
    <cellStyle name="60% - アクセント 5 5" xfId="2432" xr:uid="{00000000-0005-0000-0000-000053020000}"/>
    <cellStyle name="60% - アクセント 5 6" xfId="2433" xr:uid="{00000000-0005-0000-0000-000054020000}"/>
    <cellStyle name="60% - アクセント 5 7" xfId="2434" xr:uid="{00000000-0005-0000-0000-000055020000}"/>
    <cellStyle name="60% - アクセント 5 8" xfId="2435" xr:uid="{00000000-0005-0000-0000-000056020000}"/>
    <cellStyle name="60% - アクセント 5 9" xfId="2436" xr:uid="{00000000-0005-0000-0000-000057020000}"/>
    <cellStyle name="60% - アクセント 6 10" xfId="2437" xr:uid="{00000000-0005-0000-0000-000058020000}"/>
    <cellStyle name="60% - アクセント 6 11" xfId="2438" xr:uid="{00000000-0005-0000-0000-000059020000}"/>
    <cellStyle name="60% - アクセント 6 12" xfId="2439" xr:uid="{00000000-0005-0000-0000-00005A020000}"/>
    <cellStyle name="60% - アクセント 6 13" xfId="9216" xr:uid="{00000000-0005-0000-0000-00005B020000}"/>
    <cellStyle name="60% - アクセント 6 14" xfId="216" xr:uid="{00000000-0005-0000-0000-00005C020000}"/>
    <cellStyle name="60% - アクセント 6 2" xfId="219" xr:uid="{00000000-0005-0000-0000-00005D020000}"/>
    <cellStyle name="60% - アクセント 6 2 2" xfId="1607" xr:uid="{00000000-0005-0000-0000-00005E020000}"/>
    <cellStyle name="60% - アクセント 6 2 2 2" xfId="2440" xr:uid="{00000000-0005-0000-0000-00005F020000}"/>
    <cellStyle name="60% - アクセント 6 2 2 3" xfId="6880" xr:uid="{00000000-0005-0000-0000-000060020000}"/>
    <cellStyle name="60% - アクセント 6 2 2_3" xfId="11401" xr:uid="{00000000-0005-0000-0000-000061020000}"/>
    <cellStyle name="60% - アクセント 6 2 3" xfId="2441" xr:uid="{00000000-0005-0000-0000-000062020000}"/>
    <cellStyle name="60% - アクセント 6 2 4" xfId="2442" xr:uid="{00000000-0005-0000-0000-000063020000}"/>
    <cellStyle name="60% - アクセント 6 2 5" xfId="2443" xr:uid="{00000000-0005-0000-0000-000064020000}"/>
    <cellStyle name="60% - アクセント 6 2 6" xfId="6628" xr:uid="{00000000-0005-0000-0000-000065020000}"/>
    <cellStyle name="60% - アクセント 6 2_13" xfId="2019" xr:uid="{00000000-0005-0000-0000-000066020000}"/>
    <cellStyle name="60% - アクセント 6 3" xfId="1606" xr:uid="{00000000-0005-0000-0000-000067020000}"/>
    <cellStyle name="60% - アクセント 6 3 2" xfId="2444" xr:uid="{00000000-0005-0000-0000-000068020000}"/>
    <cellStyle name="60% - アクセント 6 3 3" xfId="6879" xr:uid="{00000000-0005-0000-0000-000069020000}"/>
    <cellStyle name="60% - アクセント 6 3_3" xfId="11402" xr:uid="{00000000-0005-0000-0000-00006A020000}"/>
    <cellStyle name="60% - アクセント 6 4" xfId="2445" xr:uid="{00000000-0005-0000-0000-00006B020000}"/>
    <cellStyle name="60% - アクセント 6 4 2" xfId="9247" xr:uid="{00000000-0005-0000-0000-00006C020000}"/>
    <cellStyle name="60% - アクセント 6 4 3" xfId="6627" xr:uid="{00000000-0005-0000-0000-00006D020000}"/>
    <cellStyle name="60% - アクセント 6 4_TOKYO" xfId="7088" xr:uid="{00000000-0005-0000-0000-00006E020000}"/>
    <cellStyle name="60% - アクセント 6 5" xfId="2446" xr:uid="{00000000-0005-0000-0000-00006F020000}"/>
    <cellStyle name="60% - アクセント 6 6" xfId="2447" xr:uid="{00000000-0005-0000-0000-000070020000}"/>
    <cellStyle name="60% - アクセント 6 7" xfId="2448" xr:uid="{00000000-0005-0000-0000-000071020000}"/>
    <cellStyle name="60% - アクセント 6 8" xfId="2449" xr:uid="{00000000-0005-0000-0000-000072020000}"/>
    <cellStyle name="60% - アクセント 6 9" xfId="2450" xr:uid="{00000000-0005-0000-0000-000073020000}"/>
    <cellStyle name="60% - 輔色1" xfId="1837" xr:uid="{00000000-0005-0000-0000-000074020000}"/>
    <cellStyle name="60% - 輔色1 2" xfId="2451" xr:uid="{00000000-0005-0000-0000-000075020000}"/>
    <cellStyle name="60% - 輔色1_14" xfId="2452" xr:uid="{00000000-0005-0000-0000-000076020000}"/>
    <cellStyle name="60% - 輔色2" xfId="1838" xr:uid="{00000000-0005-0000-0000-000077020000}"/>
    <cellStyle name="60% - 輔色2 2" xfId="2453" xr:uid="{00000000-0005-0000-0000-000078020000}"/>
    <cellStyle name="60% - 輔色2_14" xfId="2454" xr:uid="{00000000-0005-0000-0000-000079020000}"/>
    <cellStyle name="60% - 輔色3" xfId="1839" xr:uid="{00000000-0005-0000-0000-00007A020000}"/>
    <cellStyle name="60% - 輔色3 2" xfId="2455" xr:uid="{00000000-0005-0000-0000-00007B020000}"/>
    <cellStyle name="60% - 輔色3_14" xfId="2456" xr:uid="{00000000-0005-0000-0000-00007C020000}"/>
    <cellStyle name="60% - 輔色4" xfId="1840" xr:uid="{00000000-0005-0000-0000-00007D020000}"/>
    <cellStyle name="60% - 輔色4 2" xfId="2457" xr:uid="{00000000-0005-0000-0000-00007E020000}"/>
    <cellStyle name="60% - 輔色4_14" xfId="2458" xr:uid="{00000000-0005-0000-0000-00007F020000}"/>
    <cellStyle name="60% - 輔色5" xfId="1841" xr:uid="{00000000-0005-0000-0000-000080020000}"/>
    <cellStyle name="60% - 輔色5 2" xfId="2459" xr:uid="{00000000-0005-0000-0000-000081020000}"/>
    <cellStyle name="60% - 輔色5_14" xfId="2460" xr:uid="{00000000-0005-0000-0000-000082020000}"/>
    <cellStyle name="60% - 輔色6" xfId="1842" xr:uid="{00000000-0005-0000-0000-000083020000}"/>
    <cellStyle name="60% - 輔色6 2" xfId="2461" xr:uid="{00000000-0005-0000-0000-000084020000}"/>
    <cellStyle name="60% - 輔色6_14" xfId="2462" xr:uid="{00000000-0005-0000-0000-000085020000}"/>
    <cellStyle name="60% - 强调文字颜色 1" xfId="1843" xr:uid="{00000000-0005-0000-0000-000086020000}"/>
    <cellStyle name="60% - 强调文字颜色 1 2" xfId="1844" xr:uid="{00000000-0005-0000-0000-000087020000}"/>
    <cellStyle name="60% - 强调文字颜色 1 2 2" xfId="1845" xr:uid="{00000000-0005-0000-0000-000088020000}"/>
    <cellStyle name="60% - 强调文字颜色 2" xfId="1846" xr:uid="{00000000-0005-0000-0000-000089020000}"/>
    <cellStyle name="60% - 强调文字颜色 2 2" xfId="1847" xr:uid="{00000000-0005-0000-0000-00008A020000}"/>
    <cellStyle name="60% - 强调文字颜色 2 2 2" xfId="1848" xr:uid="{00000000-0005-0000-0000-00008B020000}"/>
    <cellStyle name="60% - 强调文字颜色 3" xfId="1849" xr:uid="{00000000-0005-0000-0000-00008C020000}"/>
    <cellStyle name="60% - 强调文字颜色 3 2" xfId="1850" xr:uid="{00000000-0005-0000-0000-00008D020000}"/>
    <cellStyle name="60% - 强调文字颜色 3 2 2" xfId="1851" xr:uid="{00000000-0005-0000-0000-00008E020000}"/>
    <cellStyle name="60% - 强调文字颜色 4" xfId="1852" xr:uid="{00000000-0005-0000-0000-00008F020000}"/>
    <cellStyle name="60% - 强调文字颜色 4 2" xfId="1853" xr:uid="{00000000-0005-0000-0000-000090020000}"/>
    <cellStyle name="60% - 强调文字颜色 4 2 2" xfId="1854" xr:uid="{00000000-0005-0000-0000-000091020000}"/>
    <cellStyle name="60% - 强调文字颜色 5" xfId="1855" xr:uid="{00000000-0005-0000-0000-000092020000}"/>
    <cellStyle name="60% - 强调文字颜色 5 2" xfId="1856" xr:uid="{00000000-0005-0000-0000-000093020000}"/>
    <cellStyle name="60% - 强调文字颜色 5 2 2" xfId="1857" xr:uid="{00000000-0005-0000-0000-000094020000}"/>
    <cellStyle name="60% - 强调文字颜色 6" xfId="1858" xr:uid="{00000000-0005-0000-0000-000095020000}"/>
    <cellStyle name="60% - 强调文字颜色 6 2" xfId="1859" xr:uid="{00000000-0005-0000-0000-000096020000}"/>
    <cellStyle name="60% - 强调文字颜色 6 2 2" xfId="1860" xr:uid="{00000000-0005-0000-0000-000097020000}"/>
    <cellStyle name="Accent1" xfId="1540" xr:uid="{00000000-0005-0000-0000-000098020000}"/>
    <cellStyle name="Accent1 2" xfId="220" xr:uid="{00000000-0005-0000-0000-000099020000}"/>
    <cellStyle name="Accent1 3" xfId="2463" xr:uid="{00000000-0005-0000-0000-00009A020000}"/>
    <cellStyle name="Accent1_14" xfId="2464" xr:uid="{00000000-0005-0000-0000-00009B020000}"/>
    <cellStyle name="Accent2" xfId="1541" xr:uid="{00000000-0005-0000-0000-00009C020000}"/>
    <cellStyle name="Accent2 2" xfId="225" xr:uid="{00000000-0005-0000-0000-00009D020000}"/>
    <cellStyle name="Accent2 3" xfId="2465" xr:uid="{00000000-0005-0000-0000-00009E020000}"/>
    <cellStyle name="Accent2_14" xfId="2466" xr:uid="{00000000-0005-0000-0000-00009F020000}"/>
    <cellStyle name="Accent3" xfId="1542" xr:uid="{00000000-0005-0000-0000-0000A0020000}"/>
    <cellStyle name="Accent3 2" xfId="228" xr:uid="{00000000-0005-0000-0000-0000A1020000}"/>
    <cellStyle name="Accent3 3" xfId="2467" xr:uid="{00000000-0005-0000-0000-0000A2020000}"/>
    <cellStyle name="Accent3_14" xfId="2468" xr:uid="{00000000-0005-0000-0000-0000A3020000}"/>
    <cellStyle name="Accent4" xfId="1543" xr:uid="{00000000-0005-0000-0000-0000A4020000}"/>
    <cellStyle name="Accent4 2" xfId="79" xr:uid="{00000000-0005-0000-0000-0000A5020000}"/>
    <cellStyle name="Accent4 3" xfId="2469" xr:uid="{00000000-0005-0000-0000-0000A6020000}"/>
    <cellStyle name="Accent4_14" xfId="2470" xr:uid="{00000000-0005-0000-0000-0000A7020000}"/>
    <cellStyle name="Accent5" xfId="1544" xr:uid="{00000000-0005-0000-0000-0000A8020000}"/>
    <cellStyle name="Accent5 2" xfId="230" xr:uid="{00000000-0005-0000-0000-0000A9020000}"/>
    <cellStyle name="Accent5 3" xfId="2471" xr:uid="{00000000-0005-0000-0000-0000AA020000}"/>
    <cellStyle name="Accent5_14" xfId="2472" xr:uid="{00000000-0005-0000-0000-0000AB020000}"/>
    <cellStyle name="Accent6" xfId="1545" xr:uid="{00000000-0005-0000-0000-0000AC020000}"/>
    <cellStyle name="Accent6 2" xfId="232" xr:uid="{00000000-0005-0000-0000-0000AD020000}"/>
    <cellStyle name="Accent6 3" xfId="2473" xr:uid="{00000000-0005-0000-0000-0000AE020000}"/>
    <cellStyle name="Accent6_14" xfId="2474" xr:uid="{00000000-0005-0000-0000-0000AF020000}"/>
    <cellStyle name="Bad" xfId="1546" xr:uid="{00000000-0005-0000-0000-0000B0020000}"/>
    <cellStyle name="Bad 2" xfId="234" xr:uid="{00000000-0005-0000-0000-0000B1020000}"/>
    <cellStyle name="Bad 3" xfId="2475" xr:uid="{00000000-0005-0000-0000-0000B2020000}"/>
    <cellStyle name="Bad_14" xfId="2476" xr:uid="{00000000-0005-0000-0000-0000B3020000}"/>
    <cellStyle name="Buena" xfId="22" xr:uid="{00000000-0005-0000-0000-0000B4020000}"/>
    <cellStyle name="Calc Currency (0)" xfId="235" xr:uid="{00000000-0005-0000-0000-0000B5020000}"/>
    <cellStyle name="Calc Currency (0) 2" xfId="238" xr:uid="{00000000-0005-0000-0000-0000B6020000}"/>
    <cellStyle name="Calc Currency (0) 2 2" xfId="240" xr:uid="{00000000-0005-0000-0000-0000B7020000}"/>
    <cellStyle name="Calc Currency (0) 2 3" xfId="242" xr:uid="{00000000-0005-0000-0000-0000B8020000}"/>
    <cellStyle name="Calc Currency (0) 2 4" xfId="243" xr:uid="{00000000-0005-0000-0000-0000B9020000}"/>
    <cellStyle name="Calc Currency (0) 3" xfId="38" xr:uid="{00000000-0005-0000-0000-0000BA020000}"/>
    <cellStyle name="Calc Currency (0) 3 2" xfId="67" xr:uid="{00000000-0005-0000-0000-0000BB020000}"/>
    <cellStyle name="Calc Currency (0) 3 3" xfId="49" xr:uid="{00000000-0005-0000-0000-0000BC020000}"/>
    <cellStyle name="Calc Currency (0) 3 4" xfId="31" xr:uid="{00000000-0005-0000-0000-0000BD020000}"/>
    <cellStyle name="Calc Currency (0) 4" xfId="245" xr:uid="{00000000-0005-0000-0000-0000BE020000}"/>
    <cellStyle name="Calc Currency (0) 4 2" xfId="247" xr:uid="{00000000-0005-0000-0000-0000BF020000}"/>
    <cellStyle name="Calc Currency (0) 4 3" xfId="249" xr:uid="{00000000-0005-0000-0000-0000C0020000}"/>
    <cellStyle name="Calc Currency (0) 4 4" xfId="251" xr:uid="{00000000-0005-0000-0000-0000C1020000}"/>
    <cellStyle name="Calc Currency (0) 5" xfId="71" xr:uid="{00000000-0005-0000-0000-0000C2020000}"/>
    <cellStyle name="Calc Currency (0) 5 2" xfId="253" xr:uid="{00000000-0005-0000-0000-0000C3020000}"/>
    <cellStyle name="Calc Currency (0) 5 3" xfId="255" xr:uid="{00000000-0005-0000-0000-0000C4020000}"/>
    <cellStyle name="Calc Currency (0) 5 4" xfId="257" xr:uid="{00000000-0005-0000-0000-0000C5020000}"/>
    <cellStyle name="Calc Currency (0) 6" xfId="261" xr:uid="{00000000-0005-0000-0000-0000C6020000}"/>
    <cellStyle name="Calc Currency (0) 7" xfId="262" xr:uid="{00000000-0005-0000-0000-0000C7020000}"/>
    <cellStyle name="Calc Currency (0) 8" xfId="265" xr:uid="{00000000-0005-0000-0000-0000C8020000}"/>
    <cellStyle name="Calc Currency (2)" xfId="266" xr:uid="{00000000-0005-0000-0000-0000C9020000}"/>
    <cellStyle name="Calc Currency (2) 2" xfId="267" xr:uid="{00000000-0005-0000-0000-0000CA020000}"/>
    <cellStyle name="Calc Currency (2) 2 2" xfId="268" xr:uid="{00000000-0005-0000-0000-0000CB020000}"/>
    <cellStyle name="Calc Currency (2) 2 3" xfId="270" xr:uid="{00000000-0005-0000-0000-0000CC020000}"/>
    <cellStyle name="Calc Currency (2) 2 4" xfId="272" xr:uid="{00000000-0005-0000-0000-0000CD020000}"/>
    <cellStyle name="Calc Currency (2) 3" xfId="274" xr:uid="{00000000-0005-0000-0000-0000CE020000}"/>
    <cellStyle name="Calc Currency (2) 3 2" xfId="277" xr:uid="{00000000-0005-0000-0000-0000CF020000}"/>
    <cellStyle name="Calc Currency (2) 3 3" xfId="281" xr:uid="{00000000-0005-0000-0000-0000D0020000}"/>
    <cellStyle name="Calc Currency (2) 3 4" xfId="284" xr:uid="{00000000-0005-0000-0000-0000D1020000}"/>
    <cellStyle name="Calc Currency (2) 4" xfId="286" xr:uid="{00000000-0005-0000-0000-0000D2020000}"/>
    <cellStyle name="Calc Currency (2) 4 2" xfId="288" xr:uid="{00000000-0005-0000-0000-0000D3020000}"/>
    <cellStyle name="Calc Currency (2) 4 3" xfId="290" xr:uid="{00000000-0005-0000-0000-0000D4020000}"/>
    <cellStyle name="Calc Currency (2) 4 4" xfId="292" xr:uid="{00000000-0005-0000-0000-0000D5020000}"/>
    <cellStyle name="Calc Currency (2) 5" xfId="294" xr:uid="{00000000-0005-0000-0000-0000D6020000}"/>
    <cellStyle name="Calc Currency (2) 5 2" xfId="58" xr:uid="{00000000-0005-0000-0000-0000D7020000}"/>
    <cellStyle name="Calc Currency (2) 5 3" xfId="18" xr:uid="{00000000-0005-0000-0000-0000D8020000}"/>
    <cellStyle name="Calc Currency (2) 5 4" xfId="295" xr:uid="{00000000-0005-0000-0000-0000D9020000}"/>
    <cellStyle name="Calc Currency (2) 6" xfId="298" xr:uid="{00000000-0005-0000-0000-0000DA020000}"/>
    <cellStyle name="Calc Currency (2) 7" xfId="300" xr:uid="{00000000-0005-0000-0000-0000DB020000}"/>
    <cellStyle name="Calc Currency (2) 8" xfId="303" xr:uid="{00000000-0005-0000-0000-0000DC020000}"/>
    <cellStyle name="Calc Percent (0)" xfId="164" xr:uid="{00000000-0005-0000-0000-0000DD020000}"/>
    <cellStyle name="Calc Percent (0) 2" xfId="166" xr:uid="{00000000-0005-0000-0000-0000DE020000}"/>
    <cellStyle name="Calc Percent (0) 2 2" xfId="304" xr:uid="{00000000-0005-0000-0000-0000DF020000}"/>
    <cellStyle name="Calc Percent (0) 2 3" xfId="172" xr:uid="{00000000-0005-0000-0000-0000E0020000}"/>
    <cellStyle name="Calc Percent (0) 2 4" xfId="305" xr:uid="{00000000-0005-0000-0000-0000E1020000}"/>
    <cellStyle name="Calc Percent (0) 3" xfId="306" xr:uid="{00000000-0005-0000-0000-0000E2020000}"/>
    <cellStyle name="Calc Percent (0) 3 2" xfId="101" xr:uid="{00000000-0005-0000-0000-0000E3020000}"/>
    <cellStyle name="Calc Percent (0) 3 3" xfId="105" xr:uid="{00000000-0005-0000-0000-0000E4020000}"/>
    <cellStyle name="Calc Percent (0) 3 4" xfId="110" xr:uid="{00000000-0005-0000-0000-0000E5020000}"/>
    <cellStyle name="Calc Percent (0) 4" xfId="307" xr:uid="{00000000-0005-0000-0000-0000E6020000}"/>
    <cellStyle name="Calc Percent (0) 4 2" xfId="308" xr:uid="{00000000-0005-0000-0000-0000E7020000}"/>
    <cellStyle name="Calc Percent (0) 4 3" xfId="309" xr:uid="{00000000-0005-0000-0000-0000E8020000}"/>
    <cellStyle name="Calc Percent (0) 4 4" xfId="310" xr:uid="{00000000-0005-0000-0000-0000E9020000}"/>
    <cellStyle name="Calc Percent (0) 5" xfId="311" xr:uid="{00000000-0005-0000-0000-0000EA020000}"/>
    <cellStyle name="Calc Percent (0) 5 2" xfId="312" xr:uid="{00000000-0005-0000-0000-0000EB020000}"/>
    <cellStyle name="Calc Percent (0) 5 3" xfId="313" xr:uid="{00000000-0005-0000-0000-0000EC020000}"/>
    <cellStyle name="Calc Percent (0) 5 4" xfId="314" xr:uid="{00000000-0005-0000-0000-0000ED020000}"/>
    <cellStyle name="Calc Percent (0) 6" xfId="218" xr:uid="{00000000-0005-0000-0000-0000EE020000}"/>
    <cellStyle name="Calc Percent (0) 7" xfId="316" xr:uid="{00000000-0005-0000-0000-0000EF020000}"/>
    <cellStyle name="Calc Percent (0) 8" xfId="223" xr:uid="{00000000-0005-0000-0000-0000F0020000}"/>
    <cellStyle name="Calc Percent (1)" xfId="318" xr:uid="{00000000-0005-0000-0000-0000F1020000}"/>
    <cellStyle name="Calc Percent (1) 2" xfId="321" xr:uid="{00000000-0005-0000-0000-0000F2020000}"/>
    <cellStyle name="Calc Percent (1) 2 2" xfId="325" xr:uid="{00000000-0005-0000-0000-0000F3020000}"/>
    <cellStyle name="Calc Percent (1) 2 2 2" xfId="328" xr:uid="{00000000-0005-0000-0000-0000F4020000}"/>
    <cellStyle name="Calc Percent (1) 2 2_9" xfId="2477" xr:uid="{00000000-0005-0000-0000-0000F5020000}"/>
    <cellStyle name="Calc Percent (1) 2 3" xfId="338" xr:uid="{00000000-0005-0000-0000-0000F6020000}"/>
    <cellStyle name="Calc Percent (1) 2 3 2" xfId="345" xr:uid="{00000000-0005-0000-0000-0000F7020000}"/>
    <cellStyle name="Calc Percent (1) 2 3_9" xfId="2478" xr:uid="{00000000-0005-0000-0000-0000F8020000}"/>
    <cellStyle name="Calc Percent (1) 2 4" xfId="332" xr:uid="{00000000-0005-0000-0000-0000F9020000}"/>
    <cellStyle name="Calc Percent (1) 2 4 2" xfId="352" xr:uid="{00000000-0005-0000-0000-0000FA020000}"/>
    <cellStyle name="Calc Percent (1) 2 4_9" xfId="2479" xr:uid="{00000000-0005-0000-0000-0000FB020000}"/>
    <cellStyle name="Calc Percent (1) 2 5" xfId="357" xr:uid="{00000000-0005-0000-0000-0000FC020000}"/>
    <cellStyle name="Calc Percent (1) 2_9" xfId="2480" xr:uid="{00000000-0005-0000-0000-0000FD020000}"/>
    <cellStyle name="Calc Percent (1) 3" xfId="359" xr:uid="{00000000-0005-0000-0000-0000FE020000}"/>
    <cellStyle name="Calc Percent (1) 3 2" xfId="362" xr:uid="{00000000-0005-0000-0000-0000FF020000}"/>
    <cellStyle name="Calc Percent (1) 3 2 2" xfId="365" xr:uid="{00000000-0005-0000-0000-000000030000}"/>
    <cellStyle name="Calc Percent (1) 3 2_9" xfId="2481" xr:uid="{00000000-0005-0000-0000-000001030000}"/>
    <cellStyle name="Calc Percent (1) 3 3" xfId="47" xr:uid="{00000000-0005-0000-0000-000002030000}"/>
    <cellStyle name="Calc Percent (1) 3 3 2" xfId="319" xr:uid="{00000000-0005-0000-0000-000003030000}"/>
    <cellStyle name="Calc Percent (1) 3 3_9" xfId="2482" xr:uid="{00000000-0005-0000-0000-000004030000}"/>
    <cellStyle name="Calc Percent (1) 3 4" xfId="341" xr:uid="{00000000-0005-0000-0000-000005030000}"/>
    <cellStyle name="Calc Percent (1) 3 4 2" xfId="369" xr:uid="{00000000-0005-0000-0000-000006030000}"/>
    <cellStyle name="Calc Percent (1) 3 4_9" xfId="2483" xr:uid="{00000000-0005-0000-0000-000007030000}"/>
    <cellStyle name="Calc Percent (1) 3 5" xfId="371" xr:uid="{00000000-0005-0000-0000-000008030000}"/>
    <cellStyle name="Calc Percent (1) 3_9" xfId="2484" xr:uid="{00000000-0005-0000-0000-000009030000}"/>
    <cellStyle name="Calc Percent (1) 4" xfId="375" xr:uid="{00000000-0005-0000-0000-00000A030000}"/>
    <cellStyle name="Calc Percent (1) 4 2" xfId="378" xr:uid="{00000000-0005-0000-0000-00000B030000}"/>
    <cellStyle name="Calc Percent (1) 4 2 2" xfId="380" xr:uid="{00000000-0005-0000-0000-00000C030000}"/>
    <cellStyle name="Calc Percent (1) 4 2_9" xfId="2485" xr:uid="{00000000-0005-0000-0000-00000D030000}"/>
    <cellStyle name="Calc Percent (1) 4 3" xfId="381" xr:uid="{00000000-0005-0000-0000-00000E030000}"/>
    <cellStyle name="Calc Percent (1) 4 3 2" xfId="382" xr:uid="{00000000-0005-0000-0000-00000F030000}"/>
    <cellStyle name="Calc Percent (1) 4 3_9" xfId="2486" xr:uid="{00000000-0005-0000-0000-000010030000}"/>
    <cellStyle name="Calc Percent (1) 4 4" xfId="348" xr:uid="{00000000-0005-0000-0000-000011030000}"/>
    <cellStyle name="Calc Percent (1) 4 4 2" xfId="385" xr:uid="{00000000-0005-0000-0000-000012030000}"/>
    <cellStyle name="Calc Percent (1) 4 4_9" xfId="2487" xr:uid="{00000000-0005-0000-0000-000013030000}"/>
    <cellStyle name="Calc Percent (1) 4 5" xfId="126" xr:uid="{00000000-0005-0000-0000-000014030000}"/>
    <cellStyle name="Calc Percent (1) 4_9" xfId="2488" xr:uid="{00000000-0005-0000-0000-000015030000}"/>
    <cellStyle name="Calc Percent (1) 5" xfId="387" xr:uid="{00000000-0005-0000-0000-000016030000}"/>
    <cellStyle name="Calc Percent (1) 5 2" xfId="390" xr:uid="{00000000-0005-0000-0000-000017030000}"/>
    <cellStyle name="Calc Percent (1) 5 2 2" xfId="391" xr:uid="{00000000-0005-0000-0000-000018030000}"/>
    <cellStyle name="Calc Percent (1) 5 2_9" xfId="2489" xr:uid="{00000000-0005-0000-0000-000019030000}"/>
    <cellStyle name="Calc Percent (1) 5 3" xfId="392" xr:uid="{00000000-0005-0000-0000-00001A030000}"/>
    <cellStyle name="Calc Percent (1) 5 3 2" xfId="394" xr:uid="{00000000-0005-0000-0000-00001B030000}"/>
    <cellStyle name="Calc Percent (1) 5 3_9" xfId="2490" xr:uid="{00000000-0005-0000-0000-00001C030000}"/>
    <cellStyle name="Calc Percent (1) 5 4" xfId="398" xr:uid="{00000000-0005-0000-0000-00001D030000}"/>
    <cellStyle name="Calc Percent (1) 5 4 2" xfId="401" xr:uid="{00000000-0005-0000-0000-00001E030000}"/>
    <cellStyle name="Calc Percent (1) 5 4_9" xfId="2491" xr:uid="{00000000-0005-0000-0000-00001F030000}"/>
    <cellStyle name="Calc Percent (1) 5 5" xfId="131" xr:uid="{00000000-0005-0000-0000-000020030000}"/>
    <cellStyle name="Calc Percent (1) 5_9" xfId="2492" xr:uid="{00000000-0005-0000-0000-000021030000}"/>
    <cellStyle name="Calc Percent (1) 6" xfId="403" xr:uid="{00000000-0005-0000-0000-000022030000}"/>
    <cellStyle name="Calc Percent (1) 6 2" xfId="405" xr:uid="{00000000-0005-0000-0000-000023030000}"/>
    <cellStyle name="Calc Percent (1) 6_9" xfId="2493" xr:uid="{00000000-0005-0000-0000-000024030000}"/>
    <cellStyle name="Calc Percent (1) 7" xfId="406" xr:uid="{00000000-0005-0000-0000-000025030000}"/>
    <cellStyle name="Calc Percent (1) 7 2" xfId="409" xr:uid="{00000000-0005-0000-0000-000026030000}"/>
    <cellStyle name="Calc Percent (1) 7_9" xfId="2494" xr:uid="{00000000-0005-0000-0000-000027030000}"/>
    <cellStyle name="Calc Percent (1) 8" xfId="231" xr:uid="{00000000-0005-0000-0000-000028030000}"/>
    <cellStyle name="Calc Percent (1) 8 2" xfId="46" xr:uid="{00000000-0005-0000-0000-000029030000}"/>
    <cellStyle name="Calc Percent (1) 8_9" xfId="2495" xr:uid="{00000000-0005-0000-0000-00002A030000}"/>
    <cellStyle name="Calc Percent (1) 9" xfId="412" xr:uid="{00000000-0005-0000-0000-00002B030000}"/>
    <cellStyle name="Calc Percent (1)_9" xfId="2496" xr:uid="{00000000-0005-0000-0000-00002C030000}"/>
    <cellStyle name="Calc Percent (2)" xfId="413" xr:uid="{00000000-0005-0000-0000-00002D030000}"/>
    <cellStyle name="Calc Percent (2) 2" xfId="17" xr:uid="{00000000-0005-0000-0000-00002E030000}"/>
    <cellStyle name="Calc Percent (2) 2 2" xfId="124" xr:uid="{00000000-0005-0000-0000-00002F030000}"/>
    <cellStyle name="Calc Percent (2) 2 3" xfId="415" xr:uid="{00000000-0005-0000-0000-000030030000}"/>
    <cellStyle name="Calc Percent (2) 2 4" xfId="418" xr:uid="{00000000-0005-0000-0000-000031030000}"/>
    <cellStyle name="Calc Percent (2) 3" xfId="36" xr:uid="{00000000-0005-0000-0000-000032030000}"/>
    <cellStyle name="Calc Percent (2) 3 2" xfId="129" xr:uid="{00000000-0005-0000-0000-000033030000}"/>
    <cellStyle name="Calc Percent (2) 3 3" xfId="419" xr:uid="{00000000-0005-0000-0000-000034030000}"/>
    <cellStyle name="Calc Percent (2) 3 4" xfId="420" xr:uid="{00000000-0005-0000-0000-000035030000}"/>
    <cellStyle name="Calc Percent (2) 4" xfId="33" xr:uid="{00000000-0005-0000-0000-000036030000}"/>
    <cellStyle name="Calc Percent (2) 4 2" xfId="134" xr:uid="{00000000-0005-0000-0000-000037030000}"/>
    <cellStyle name="Calc Percent (2) 4 3" xfId="422" xr:uid="{00000000-0005-0000-0000-000038030000}"/>
    <cellStyle name="Calc Percent (2) 4 4" xfId="423" xr:uid="{00000000-0005-0000-0000-000039030000}"/>
    <cellStyle name="Calc Percent (2) 5" xfId="73" xr:uid="{00000000-0005-0000-0000-00003A030000}"/>
    <cellStyle name="Calc Percent (2) 5 2" xfId="136" xr:uid="{00000000-0005-0000-0000-00003B030000}"/>
    <cellStyle name="Calc Percent (2) 5 3" xfId="424" xr:uid="{00000000-0005-0000-0000-00003C030000}"/>
    <cellStyle name="Calc Percent (2) 5 4" xfId="426" xr:uid="{00000000-0005-0000-0000-00003D030000}"/>
    <cellStyle name="Calc Percent (2) 6" xfId="75" xr:uid="{00000000-0005-0000-0000-00003E030000}"/>
    <cellStyle name="Calc Percent (2) 7" xfId="80" xr:uid="{00000000-0005-0000-0000-00003F030000}"/>
    <cellStyle name="Calc Percent (2) 8" xfId="428" xr:uid="{00000000-0005-0000-0000-000040030000}"/>
    <cellStyle name="Calc Units (0)" xfId="429" xr:uid="{00000000-0005-0000-0000-000041030000}"/>
    <cellStyle name="Calc Units (0) 2" xfId="430" xr:uid="{00000000-0005-0000-0000-000042030000}"/>
    <cellStyle name="Calc Units (0) 2 2" xfId="432" xr:uid="{00000000-0005-0000-0000-000043030000}"/>
    <cellStyle name="Calc Units (0) 2 3" xfId="433" xr:uid="{00000000-0005-0000-0000-000044030000}"/>
    <cellStyle name="Calc Units (0) 2 4" xfId="434" xr:uid="{00000000-0005-0000-0000-000045030000}"/>
    <cellStyle name="Calc Units (0) 3" xfId="435" xr:uid="{00000000-0005-0000-0000-000046030000}"/>
    <cellStyle name="Calc Units (0) 3 2" xfId="436" xr:uid="{00000000-0005-0000-0000-000047030000}"/>
    <cellStyle name="Calc Units (0) 3 3" xfId="25" xr:uid="{00000000-0005-0000-0000-000048030000}"/>
    <cellStyle name="Calc Units (0) 3 4" xfId="437" xr:uid="{00000000-0005-0000-0000-000049030000}"/>
    <cellStyle name="Calc Units (0) 4" xfId="438" xr:uid="{00000000-0005-0000-0000-00004A030000}"/>
    <cellStyle name="Calc Units (0) 4 2" xfId="440" xr:uid="{00000000-0005-0000-0000-00004B030000}"/>
    <cellStyle name="Calc Units (0) 4 3" xfId="443" xr:uid="{00000000-0005-0000-0000-00004C030000}"/>
    <cellStyle name="Calc Units (0) 4 4" xfId="56" xr:uid="{00000000-0005-0000-0000-00004D030000}"/>
    <cellStyle name="Calc Units (0) 5" xfId="444" xr:uid="{00000000-0005-0000-0000-00004E030000}"/>
    <cellStyle name="Calc Units (0) 5 2" xfId="168" xr:uid="{00000000-0005-0000-0000-00004F030000}"/>
    <cellStyle name="Calc Units (0) 5 3" xfId="119" xr:uid="{00000000-0005-0000-0000-000050030000}"/>
    <cellStyle name="Calc Units (0) 5 4" xfId="445" xr:uid="{00000000-0005-0000-0000-000051030000}"/>
    <cellStyle name="Calc Units (0) 6" xfId="448" xr:uid="{00000000-0005-0000-0000-000052030000}"/>
    <cellStyle name="Calc Units (0) 7" xfId="114" xr:uid="{00000000-0005-0000-0000-000053030000}"/>
    <cellStyle name="Calc Units (0) 8" xfId="450" xr:uid="{00000000-0005-0000-0000-000054030000}"/>
    <cellStyle name="Calc Units (1)" xfId="451" xr:uid="{00000000-0005-0000-0000-000055030000}"/>
    <cellStyle name="Calc Units (1) 2" xfId="454" xr:uid="{00000000-0005-0000-0000-000056030000}"/>
    <cellStyle name="Calc Units (1) 2 2" xfId="458" xr:uid="{00000000-0005-0000-0000-000057030000}"/>
    <cellStyle name="Calc Units (1) 2 3" xfId="364" xr:uid="{00000000-0005-0000-0000-000058030000}"/>
    <cellStyle name="Calc Units (1) 2 4" xfId="459" xr:uid="{00000000-0005-0000-0000-000059030000}"/>
    <cellStyle name="Calc Units (1) 3" xfId="460" xr:uid="{00000000-0005-0000-0000-00005A030000}"/>
    <cellStyle name="Calc Units (1) 3 2" xfId="461" xr:uid="{00000000-0005-0000-0000-00005B030000}"/>
    <cellStyle name="Calc Units (1) 3 3" xfId="317" xr:uid="{00000000-0005-0000-0000-00005C030000}"/>
    <cellStyle name="Calc Units (1) 3 4" xfId="462" xr:uid="{00000000-0005-0000-0000-00005D030000}"/>
    <cellStyle name="Calc Units (1) 4" xfId="465" xr:uid="{00000000-0005-0000-0000-00005E030000}"/>
    <cellStyle name="Calc Units (1) 4 2" xfId="468" xr:uid="{00000000-0005-0000-0000-00005F030000}"/>
    <cellStyle name="Calc Units (1) 4 3" xfId="367" xr:uid="{00000000-0005-0000-0000-000060030000}"/>
    <cellStyle name="Calc Units (1) 4 4" xfId="470" xr:uid="{00000000-0005-0000-0000-000061030000}"/>
    <cellStyle name="Calc Units (1) 5" xfId="471" xr:uid="{00000000-0005-0000-0000-000062030000}"/>
    <cellStyle name="Calc Units (1) 5 2" xfId="473" xr:uid="{00000000-0005-0000-0000-000063030000}"/>
    <cellStyle name="Calc Units (1) 5 3" xfId="142" xr:uid="{00000000-0005-0000-0000-000064030000}"/>
    <cellStyle name="Calc Units (1) 5 4" xfId="145" xr:uid="{00000000-0005-0000-0000-000065030000}"/>
    <cellStyle name="Calc Units (1) 6" xfId="474" xr:uid="{00000000-0005-0000-0000-000066030000}"/>
    <cellStyle name="Calc Units (1) 7" xfId="475" xr:uid="{00000000-0005-0000-0000-000067030000}"/>
    <cellStyle name="Calc Units (1) 8" xfId="477" xr:uid="{00000000-0005-0000-0000-000068030000}"/>
    <cellStyle name="Calc Units (2)" xfId="479" xr:uid="{00000000-0005-0000-0000-000069030000}"/>
    <cellStyle name="Calc Units (2) 2" xfId="480" xr:uid="{00000000-0005-0000-0000-00006A030000}"/>
    <cellStyle name="Calc Units (2) 2 2" xfId="481" xr:uid="{00000000-0005-0000-0000-00006B030000}"/>
    <cellStyle name="Calc Units (2) 2 3" xfId="482" xr:uid="{00000000-0005-0000-0000-00006C030000}"/>
    <cellStyle name="Calc Units (2) 2 4" xfId="484" xr:uid="{00000000-0005-0000-0000-00006D030000}"/>
    <cellStyle name="Calc Units (2) 3" xfId="485" xr:uid="{00000000-0005-0000-0000-00006E030000}"/>
    <cellStyle name="Calc Units (2) 3 2" xfId="148" xr:uid="{00000000-0005-0000-0000-00006F030000}"/>
    <cellStyle name="Calc Units (2) 3 3" xfId="150" xr:uid="{00000000-0005-0000-0000-000070030000}"/>
    <cellStyle name="Calc Units (2) 3 4" xfId="152" xr:uid="{00000000-0005-0000-0000-000071030000}"/>
    <cellStyle name="Calc Units (2) 4" xfId="439" xr:uid="{00000000-0005-0000-0000-000072030000}"/>
    <cellStyle name="Calc Units (2) 4 2" xfId="486" xr:uid="{00000000-0005-0000-0000-000073030000}"/>
    <cellStyle name="Calc Units (2) 4 3" xfId="487" xr:uid="{00000000-0005-0000-0000-000074030000}"/>
    <cellStyle name="Calc Units (2) 4 4" xfId="488" xr:uid="{00000000-0005-0000-0000-000075030000}"/>
    <cellStyle name="Calc Units (2) 5" xfId="442" xr:uid="{00000000-0005-0000-0000-000076030000}"/>
    <cellStyle name="Calc Units (2) 5 2" xfId="490" xr:uid="{00000000-0005-0000-0000-000077030000}"/>
    <cellStyle name="Calc Units (2) 5 3" xfId="491" xr:uid="{00000000-0005-0000-0000-000078030000}"/>
    <cellStyle name="Calc Units (2) 5 4" xfId="492" xr:uid="{00000000-0005-0000-0000-000079030000}"/>
    <cellStyle name="Calc Units (2) 6" xfId="55" xr:uid="{00000000-0005-0000-0000-00007A030000}"/>
    <cellStyle name="Calc Units (2) 7" xfId="457" xr:uid="{00000000-0005-0000-0000-00007B030000}"/>
    <cellStyle name="Calc Units (2) 8" xfId="363" xr:uid="{00000000-0005-0000-0000-00007C030000}"/>
    <cellStyle name="Calculation" xfId="1547" xr:uid="{00000000-0005-0000-0000-00007D030000}"/>
    <cellStyle name="Calculation 10" xfId="2497" xr:uid="{00000000-0005-0000-0000-00007E030000}"/>
    <cellStyle name="Calculation 2" xfId="82" xr:uid="{00000000-0005-0000-0000-00007F030000}"/>
    <cellStyle name="Calculation 2 2" xfId="1861" xr:uid="{00000000-0005-0000-0000-000080030000}"/>
    <cellStyle name="Calculation 2 2 2" xfId="2498" xr:uid="{00000000-0005-0000-0000-000081030000}"/>
    <cellStyle name="Calculation 2 2 3" xfId="2499" xr:uid="{00000000-0005-0000-0000-000082030000}"/>
    <cellStyle name="Calculation 2 2_14" xfId="2500" xr:uid="{00000000-0005-0000-0000-000083030000}"/>
    <cellStyle name="Calculation 2 3" xfId="2501" xr:uid="{00000000-0005-0000-0000-000084030000}"/>
    <cellStyle name="Calculation 2 4" xfId="2502" xr:uid="{00000000-0005-0000-0000-000085030000}"/>
    <cellStyle name="Calculation 2 5" xfId="2503" xr:uid="{00000000-0005-0000-0000-000086030000}"/>
    <cellStyle name="Calculation 2 6" xfId="2504" xr:uid="{00000000-0005-0000-0000-000087030000}"/>
    <cellStyle name="Calculation 2 7" xfId="2505" xr:uid="{00000000-0005-0000-0000-000088030000}"/>
    <cellStyle name="Calculation 2 8" xfId="2506" xr:uid="{00000000-0005-0000-0000-000089030000}"/>
    <cellStyle name="Calculation 2_14" xfId="2507" xr:uid="{00000000-0005-0000-0000-00008A030000}"/>
    <cellStyle name="Calculation 3" xfId="2508" xr:uid="{00000000-0005-0000-0000-00008B030000}"/>
    <cellStyle name="Calculation 4" xfId="2509" xr:uid="{00000000-0005-0000-0000-00008C030000}"/>
    <cellStyle name="Calculation 5" xfId="2510" xr:uid="{00000000-0005-0000-0000-00008D030000}"/>
    <cellStyle name="Calculation 6" xfId="2511" xr:uid="{00000000-0005-0000-0000-00008E030000}"/>
    <cellStyle name="Calculation 7" xfId="2512" xr:uid="{00000000-0005-0000-0000-00008F030000}"/>
    <cellStyle name="Calculation 8" xfId="2513" xr:uid="{00000000-0005-0000-0000-000090030000}"/>
    <cellStyle name="Calculation 9" xfId="2514" xr:uid="{00000000-0005-0000-0000-000091030000}"/>
    <cellStyle name="Calculation_14" xfId="2515" xr:uid="{00000000-0005-0000-0000-000092030000}"/>
    <cellStyle name="Cálculo" xfId="226" xr:uid="{00000000-0005-0000-0000-000093030000}"/>
    <cellStyle name="Cálculo 2" xfId="2516" xr:uid="{00000000-0005-0000-0000-000094030000}"/>
    <cellStyle name="Cálculo 3" xfId="2517" xr:uid="{00000000-0005-0000-0000-000095030000}"/>
    <cellStyle name="Cálculo 4" xfId="2518" xr:uid="{00000000-0005-0000-0000-000096030000}"/>
    <cellStyle name="Cálculo 5" xfId="2519" xr:uid="{00000000-0005-0000-0000-000097030000}"/>
    <cellStyle name="Cálculo 6" xfId="2520" xr:uid="{00000000-0005-0000-0000-000098030000}"/>
    <cellStyle name="Cálculo 7" xfId="2521" xr:uid="{00000000-0005-0000-0000-000099030000}"/>
    <cellStyle name="Celda de comprobación" xfId="493" xr:uid="{00000000-0005-0000-0000-00009A030000}"/>
    <cellStyle name="Celda vinculada" xfId="456" xr:uid="{00000000-0005-0000-0000-00009B030000}"/>
    <cellStyle name="Check Cell" xfId="1548" xr:uid="{00000000-0005-0000-0000-00009C030000}"/>
    <cellStyle name="Check Cell 2" xfId="476" xr:uid="{00000000-0005-0000-0000-00009D030000}"/>
    <cellStyle name="Check Cell 3" xfId="2522" xr:uid="{00000000-0005-0000-0000-00009E030000}"/>
    <cellStyle name="Check Cell_14" xfId="2523" xr:uid="{00000000-0005-0000-0000-00009F030000}"/>
    <cellStyle name="Comma [00]" xfId="496" xr:uid="{00000000-0005-0000-0000-0000A0030000}"/>
    <cellStyle name="Comma [00] 10" xfId="2524" xr:uid="{00000000-0005-0000-0000-0000A1030000}"/>
    <cellStyle name="Comma [00] 10 2" xfId="2525" xr:uid="{00000000-0005-0000-0000-0000A2030000}"/>
    <cellStyle name="Comma [00] 10 2 2" xfId="9249" xr:uid="{00000000-0005-0000-0000-0000A3030000}"/>
    <cellStyle name="Comma [00] 10 2 3" xfId="7090" xr:uid="{00000000-0005-0000-0000-0000A4030000}"/>
    <cellStyle name="Comma [00] 10 3" xfId="9248" xr:uid="{00000000-0005-0000-0000-0000A5030000}"/>
    <cellStyle name="Comma [00] 10 4" xfId="7089" xr:uid="{00000000-0005-0000-0000-0000A6030000}"/>
    <cellStyle name="Comma [00] 11" xfId="2526" xr:uid="{00000000-0005-0000-0000-0000A7030000}"/>
    <cellStyle name="Comma [00] 11 2" xfId="9250" xr:uid="{00000000-0005-0000-0000-0000A8030000}"/>
    <cellStyle name="Comma [00] 11 3" xfId="7091" xr:uid="{00000000-0005-0000-0000-0000A9030000}"/>
    <cellStyle name="Comma [00] 2" xfId="21" xr:uid="{00000000-0005-0000-0000-0000AA030000}"/>
    <cellStyle name="Comma [00] 2 2" xfId="497" xr:uid="{00000000-0005-0000-0000-0000AB030000}"/>
    <cellStyle name="Comma [00] 2 2 2" xfId="53" xr:uid="{00000000-0005-0000-0000-0000AC030000}"/>
    <cellStyle name="Comma [00] 2 2 2 2" xfId="2527" xr:uid="{00000000-0005-0000-0000-0000AD030000}"/>
    <cellStyle name="Comma [00] 2 2 2 2 2" xfId="2528" xr:uid="{00000000-0005-0000-0000-0000AE030000}"/>
    <cellStyle name="Comma [00] 2 2 2 2 2 2" xfId="9252" xr:uid="{00000000-0005-0000-0000-0000AF030000}"/>
    <cellStyle name="Comma [00] 2 2 2 2 2 3" xfId="7093" xr:uid="{00000000-0005-0000-0000-0000B0030000}"/>
    <cellStyle name="Comma [00] 2 2 2 2 3" xfId="9251" xr:uid="{00000000-0005-0000-0000-0000B1030000}"/>
    <cellStyle name="Comma [00] 2 2 2 2 4" xfId="7092" xr:uid="{00000000-0005-0000-0000-0000B2030000}"/>
    <cellStyle name="Comma [00] 2 2 2 3" xfId="2529" xr:uid="{00000000-0005-0000-0000-0000B3030000}"/>
    <cellStyle name="Comma [00] 2 2 2 3 2" xfId="9253" xr:uid="{00000000-0005-0000-0000-0000B4030000}"/>
    <cellStyle name="Comma [00] 2 2 2 3 3" xfId="7094" xr:uid="{00000000-0005-0000-0000-0000B5030000}"/>
    <cellStyle name="Comma [00] 2 2 2_3" xfId="11403" xr:uid="{00000000-0005-0000-0000-0000B6030000}"/>
    <cellStyle name="Comma [00] 2 2 3" xfId="2530" xr:uid="{00000000-0005-0000-0000-0000B7030000}"/>
    <cellStyle name="Comma [00] 2 2 3 2" xfId="2531" xr:uid="{00000000-0005-0000-0000-0000B8030000}"/>
    <cellStyle name="Comma [00] 2 2 3 2 2" xfId="9255" xr:uid="{00000000-0005-0000-0000-0000B9030000}"/>
    <cellStyle name="Comma [00] 2 2 3 2 3" xfId="7096" xr:uid="{00000000-0005-0000-0000-0000BA030000}"/>
    <cellStyle name="Comma [00] 2 2 3 3" xfId="9254" xr:uid="{00000000-0005-0000-0000-0000BB030000}"/>
    <cellStyle name="Comma [00] 2 2 3 4" xfId="7095" xr:uid="{00000000-0005-0000-0000-0000BC030000}"/>
    <cellStyle name="Comma [00] 2 2 4" xfId="2532" xr:uid="{00000000-0005-0000-0000-0000BD030000}"/>
    <cellStyle name="Comma [00] 2 2 4 2" xfId="9256" xr:uid="{00000000-0005-0000-0000-0000BE030000}"/>
    <cellStyle name="Comma [00] 2 2 4 3" xfId="7097" xr:uid="{00000000-0005-0000-0000-0000BF030000}"/>
    <cellStyle name="Comma [00] 2 2_10" xfId="2533" xr:uid="{00000000-0005-0000-0000-0000C0030000}"/>
    <cellStyle name="Comma [00] 2 3" xfId="498" xr:uid="{00000000-0005-0000-0000-0000C1030000}"/>
    <cellStyle name="Comma [00] 2 3 2" xfId="499" xr:uid="{00000000-0005-0000-0000-0000C2030000}"/>
    <cellStyle name="Comma [00] 2 3 2 2" xfId="2534" xr:uid="{00000000-0005-0000-0000-0000C3030000}"/>
    <cellStyle name="Comma [00] 2 3 2 2 2" xfId="2535" xr:uid="{00000000-0005-0000-0000-0000C4030000}"/>
    <cellStyle name="Comma [00] 2 3 2 2 2 2" xfId="9258" xr:uid="{00000000-0005-0000-0000-0000C5030000}"/>
    <cellStyle name="Comma [00] 2 3 2 2 2 3" xfId="7099" xr:uid="{00000000-0005-0000-0000-0000C6030000}"/>
    <cellStyle name="Comma [00] 2 3 2 2 3" xfId="9257" xr:uid="{00000000-0005-0000-0000-0000C7030000}"/>
    <cellStyle name="Comma [00] 2 3 2 2 4" xfId="7098" xr:uid="{00000000-0005-0000-0000-0000C8030000}"/>
    <cellStyle name="Comma [00] 2 3 2 3" xfId="2536" xr:uid="{00000000-0005-0000-0000-0000C9030000}"/>
    <cellStyle name="Comma [00] 2 3 2 3 2" xfId="9259" xr:uid="{00000000-0005-0000-0000-0000CA030000}"/>
    <cellStyle name="Comma [00] 2 3 2 3 3" xfId="7100" xr:uid="{00000000-0005-0000-0000-0000CB030000}"/>
    <cellStyle name="Comma [00] 2 3 2_3" xfId="11404" xr:uid="{00000000-0005-0000-0000-0000CC030000}"/>
    <cellStyle name="Comma [00] 2 3 3" xfId="2537" xr:uid="{00000000-0005-0000-0000-0000CD030000}"/>
    <cellStyle name="Comma [00] 2 3 3 2" xfId="2538" xr:uid="{00000000-0005-0000-0000-0000CE030000}"/>
    <cellStyle name="Comma [00] 2 3 3 2 2" xfId="9261" xr:uid="{00000000-0005-0000-0000-0000CF030000}"/>
    <cellStyle name="Comma [00] 2 3 3 2 3" xfId="7102" xr:uid="{00000000-0005-0000-0000-0000D0030000}"/>
    <cellStyle name="Comma [00] 2 3 3 3" xfId="9260" xr:uid="{00000000-0005-0000-0000-0000D1030000}"/>
    <cellStyle name="Comma [00] 2 3 3 4" xfId="7101" xr:uid="{00000000-0005-0000-0000-0000D2030000}"/>
    <cellStyle name="Comma [00] 2 3 4" xfId="2539" xr:uid="{00000000-0005-0000-0000-0000D3030000}"/>
    <cellStyle name="Comma [00] 2 3 4 2" xfId="9262" xr:uid="{00000000-0005-0000-0000-0000D4030000}"/>
    <cellStyle name="Comma [00] 2 3 4 3" xfId="7103" xr:uid="{00000000-0005-0000-0000-0000D5030000}"/>
    <cellStyle name="Comma [00] 2 3_10" xfId="2540" xr:uid="{00000000-0005-0000-0000-0000D6030000}"/>
    <cellStyle name="Comma [00] 2 4" xfId="500" xr:uid="{00000000-0005-0000-0000-0000D7030000}"/>
    <cellStyle name="Comma [00] 2 4 2" xfId="502" xr:uid="{00000000-0005-0000-0000-0000D8030000}"/>
    <cellStyle name="Comma [00] 2 4 2 2" xfId="2541" xr:uid="{00000000-0005-0000-0000-0000D9030000}"/>
    <cellStyle name="Comma [00] 2 4 2 2 2" xfId="2542" xr:uid="{00000000-0005-0000-0000-0000DA030000}"/>
    <cellStyle name="Comma [00] 2 4 2 2 2 2" xfId="9264" xr:uid="{00000000-0005-0000-0000-0000DB030000}"/>
    <cellStyle name="Comma [00] 2 4 2 2 2 3" xfId="7105" xr:uid="{00000000-0005-0000-0000-0000DC030000}"/>
    <cellStyle name="Comma [00] 2 4 2 2 3" xfId="9263" xr:uid="{00000000-0005-0000-0000-0000DD030000}"/>
    <cellStyle name="Comma [00] 2 4 2 2 4" xfId="7104" xr:uid="{00000000-0005-0000-0000-0000DE030000}"/>
    <cellStyle name="Comma [00] 2 4 2 3" xfId="2543" xr:uid="{00000000-0005-0000-0000-0000DF030000}"/>
    <cellStyle name="Comma [00] 2 4 2 3 2" xfId="9265" xr:uid="{00000000-0005-0000-0000-0000E0030000}"/>
    <cellStyle name="Comma [00] 2 4 2 3 3" xfId="7106" xr:uid="{00000000-0005-0000-0000-0000E1030000}"/>
    <cellStyle name="Comma [00] 2 4 2_3" xfId="11405" xr:uid="{00000000-0005-0000-0000-0000E2030000}"/>
    <cellStyle name="Comma [00] 2 4 3" xfId="2544" xr:uid="{00000000-0005-0000-0000-0000E3030000}"/>
    <cellStyle name="Comma [00] 2 4 3 2" xfId="2545" xr:uid="{00000000-0005-0000-0000-0000E4030000}"/>
    <cellStyle name="Comma [00] 2 4 3 2 2" xfId="9267" xr:uid="{00000000-0005-0000-0000-0000E5030000}"/>
    <cellStyle name="Comma [00] 2 4 3 2 3" xfId="7108" xr:uid="{00000000-0005-0000-0000-0000E6030000}"/>
    <cellStyle name="Comma [00] 2 4 3 3" xfId="9266" xr:uid="{00000000-0005-0000-0000-0000E7030000}"/>
    <cellStyle name="Comma [00] 2 4 3 4" xfId="7107" xr:uid="{00000000-0005-0000-0000-0000E8030000}"/>
    <cellStyle name="Comma [00] 2 4 4" xfId="2546" xr:uid="{00000000-0005-0000-0000-0000E9030000}"/>
    <cellStyle name="Comma [00] 2 4 4 2" xfId="9268" xr:uid="{00000000-0005-0000-0000-0000EA030000}"/>
    <cellStyle name="Comma [00] 2 4 4 3" xfId="7109" xr:uid="{00000000-0005-0000-0000-0000EB030000}"/>
    <cellStyle name="Comma [00] 2 4_10" xfId="2547" xr:uid="{00000000-0005-0000-0000-0000EC030000}"/>
    <cellStyle name="Comma [00] 2 5" xfId="504" xr:uid="{00000000-0005-0000-0000-0000ED030000}"/>
    <cellStyle name="Comma [00] 2 5 2" xfId="2548" xr:uid="{00000000-0005-0000-0000-0000EE030000}"/>
    <cellStyle name="Comma [00] 2 5 2 2" xfId="2549" xr:uid="{00000000-0005-0000-0000-0000EF030000}"/>
    <cellStyle name="Comma [00] 2 5 2 2 2" xfId="9270" xr:uid="{00000000-0005-0000-0000-0000F0030000}"/>
    <cellStyle name="Comma [00] 2 5 2 2 3" xfId="7111" xr:uid="{00000000-0005-0000-0000-0000F1030000}"/>
    <cellStyle name="Comma [00] 2 5 2 3" xfId="9269" xr:uid="{00000000-0005-0000-0000-0000F2030000}"/>
    <cellStyle name="Comma [00] 2 5 2 4" xfId="7110" xr:uid="{00000000-0005-0000-0000-0000F3030000}"/>
    <cellStyle name="Comma [00] 2 5 3" xfId="2550" xr:uid="{00000000-0005-0000-0000-0000F4030000}"/>
    <cellStyle name="Comma [00] 2 5 3 2" xfId="9271" xr:uid="{00000000-0005-0000-0000-0000F5030000}"/>
    <cellStyle name="Comma [00] 2 5 3 3" xfId="7112" xr:uid="{00000000-0005-0000-0000-0000F6030000}"/>
    <cellStyle name="Comma [00] 2 5_3" xfId="11406" xr:uid="{00000000-0005-0000-0000-0000F7030000}"/>
    <cellStyle name="Comma [00] 2 6" xfId="2551" xr:uid="{00000000-0005-0000-0000-0000F8030000}"/>
    <cellStyle name="Comma [00] 2 6 2" xfId="2552" xr:uid="{00000000-0005-0000-0000-0000F9030000}"/>
    <cellStyle name="Comma [00] 2 6 2 2" xfId="9273" xr:uid="{00000000-0005-0000-0000-0000FA030000}"/>
    <cellStyle name="Comma [00] 2 6 2 3" xfId="7114" xr:uid="{00000000-0005-0000-0000-0000FB030000}"/>
    <cellStyle name="Comma [00] 2 6 3" xfId="9272" xr:uid="{00000000-0005-0000-0000-0000FC030000}"/>
    <cellStyle name="Comma [00] 2 6 4" xfId="7113" xr:uid="{00000000-0005-0000-0000-0000FD030000}"/>
    <cellStyle name="Comma [00] 2 7" xfId="2553" xr:uid="{00000000-0005-0000-0000-0000FE030000}"/>
    <cellStyle name="Comma [00] 2 7 2" xfId="9274" xr:uid="{00000000-0005-0000-0000-0000FF030000}"/>
    <cellStyle name="Comma [00] 2 7 3" xfId="7115" xr:uid="{00000000-0005-0000-0000-000000040000}"/>
    <cellStyle name="Comma [00] 2_10" xfId="2554" xr:uid="{00000000-0005-0000-0000-000001040000}"/>
    <cellStyle name="Comma [00] 3" xfId="194" xr:uid="{00000000-0005-0000-0000-000002040000}"/>
    <cellStyle name="Comma [00] 3 2" xfId="196" xr:uid="{00000000-0005-0000-0000-000003040000}"/>
    <cellStyle name="Comma [00] 3 2 2" xfId="506" xr:uid="{00000000-0005-0000-0000-000004040000}"/>
    <cellStyle name="Comma [00] 3 2 2 2" xfId="2555" xr:uid="{00000000-0005-0000-0000-000005040000}"/>
    <cellStyle name="Comma [00] 3 2 2 2 2" xfId="2556" xr:uid="{00000000-0005-0000-0000-000006040000}"/>
    <cellStyle name="Comma [00] 3 2 2 2 2 2" xfId="9276" xr:uid="{00000000-0005-0000-0000-000007040000}"/>
    <cellStyle name="Comma [00] 3 2 2 2 2 3" xfId="7117" xr:uid="{00000000-0005-0000-0000-000008040000}"/>
    <cellStyle name="Comma [00] 3 2 2 2 3" xfId="9275" xr:uid="{00000000-0005-0000-0000-000009040000}"/>
    <cellStyle name="Comma [00] 3 2 2 2 4" xfId="7116" xr:uid="{00000000-0005-0000-0000-00000A040000}"/>
    <cellStyle name="Comma [00] 3 2 2 3" xfId="2557" xr:uid="{00000000-0005-0000-0000-00000B040000}"/>
    <cellStyle name="Comma [00] 3 2 2 3 2" xfId="9277" xr:uid="{00000000-0005-0000-0000-00000C040000}"/>
    <cellStyle name="Comma [00] 3 2 2 3 3" xfId="7118" xr:uid="{00000000-0005-0000-0000-00000D040000}"/>
    <cellStyle name="Comma [00] 3 2 2_3" xfId="11407" xr:uid="{00000000-0005-0000-0000-00000E040000}"/>
    <cellStyle name="Comma [00] 3 2 3" xfId="2558" xr:uid="{00000000-0005-0000-0000-00000F040000}"/>
    <cellStyle name="Comma [00] 3 2 3 2" xfId="2559" xr:uid="{00000000-0005-0000-0000-000010040000}"/>
    <cellStyle name="Comma [00] 3 2 3 2 2" xfId="9279" xr:uid="{00000000-0005-0000-0000-000011040000}"/>
    <cellStyle name="Comma [00] 3 2 3 2 3" xfId="7120" xr:uid="{00000000-0005-0000-0000-000012040000}"/>
    <cellStyle name="Comma [00] 3 2 3 3" xfId="9278" xr:uid="{00000000-0005-0000-0000-000013040000}"/>
    <cellStyle name="Comma [00] 3 2 3 4" xfId="7119" xr:uid="{00000000-0005-0000-0000-000014040000}"/>
    <cellStyle name="Comma [00] 3 2 4" xfId="2560" xr:uid="{00000000-0005-0000-0000-000015040000}"/>
    <cellStyle name="Comma [00] 3 2 4 2" xfId="9280" xr:uid="{00000000-0005-0000-0000-000016040000}"/>
    <cellStyle name="Comma [00] 3 2 4 3" xfId="7121" xr:uid="{00000000-0005-0000-0000-000017040000}"/>
    <cellStyle name="Comma [00] 3 2_10" xfId="2561" xr:uid="{00000000-0005-0000-0000-000018040000}"/>
    <cellStyle name="Comma [00] 3 3" xfId="507" xr:uid="{00000000-0005-0000-0000-000019040000}"/>
    <cellStyle name="Comma [00] 3 3 2" xfId="508" xr:uid="{00000000-0005-0000-0000-00001A040000}"/>
    <cellStyle name="Comma [00] 3 3 2 2" xfId="2562" xr:uid="{00000000-0005-0000-0000-00001B040000}"/>
    <cellStyle name="Comma [00] 3 3 2 2 2" xfId="2563" xr:uid="{00000000-0005-0000-0000-00001C040000}"/>
    <cellStyle name="Comma [00] 3 3 2 2 2 2" xfId="9282" xr:uid="{00000000-0005-0000-0000-00001D040000}"/>
    <cellStyle name="Comma [00] 3 3 2 2 2 3" xfId="7123" xr:uid="{00000000-0005-0000-0000-00001E040000}"/>
    <cellStyle name="Comma [00] 3 3 2 2 3" xfId="9281" xr:uid="{00000000-0005-0000-0000-00001F040000}"/>
    <cellStyle name="Comma [00] 3 3 2 2 4" xfId="7122" xr:uid="{00000000-0005-0000-0000-000020040000}"/>
    <cellStyle name="Comma [00] 3 3 2 3" xfId="2564" xr:uid="{00000000-0005-0000-0000-000021040000}"/>
    <cellStyle name="Comma [00] 3 3 2 3 2" xfId="9283" xr:uid="{00000000-0005-0000-0000-000022040000}"/>
    <cellStyle name="Comma [00] 3 3 2 3 3" xfId="7124" xr:uid="{00000000-0005-0000-0000-000023040000}"/>
    <cellStyle name="Comma [00] 3 3 2_3" xfId="11408" xr:uid="{00000000-0005-0000-0000-000024040000}"/>
    <cellStyle name="Comma [00] 3 3 3" xfId="2565" xr:uid="{00000000-0005-0000-0000-000025040000}"/>
    <cellStyle name="Comma [00] 3 3 3 2" xfId="2566" xr:uid="{00000000-0005-0000-0000-000026040000}"/>
    <cellStyle name="Comma [00] 3 3 3 2 2" xfId="9285" xr:uid="{00000000-0005-0000-0000-000027040000}"/>
    <cellStyle name="Comma [00] 3 3 3 2 3" xfId="7126" xr:uid="{00000000-0005-0000-0000-000028040000}"/>
    <cellStyle name="Comma [00] 3 3 3 3" xfId="9284" xr:uid="{00000000-0005-0000-0000-000029040000}"/>
    <cellStyle name="Comma [00] 3 3 3 4" xfId="7125" xr:uid="{00000000-0005-0000-0000-00002A040000}"/>
    <cellStyle name="Comma [00] 3 3 4" xfId="2567" xr:uid="{00000000-0005-0000-0000-00002B040000}"/>
    <cellStyle name="Comma [00] 3 3 4 2" xfId="9286" xr:uid="{00000000-0005-0000-0000-00002C040000}"/>
    <cellStyle name="Comma [00] 3 3 4 3" xfId="7127" xr:uid="{00000000-0005-0000-0000-00002D040000}"/>
    <cellStyle name="Comma [00] 3 3_10" xfId="2568" xr:uid="{00000000-0005-0000-0000-00002E040000}"/>
    <cellStyle name="Comma [00] 3 4" xfId="509" xr:uid="{00000000-0005-0000-0000-00002F040000}"/>
    <cellStyle name="Comma [00] 3 4 2" xfId="34" xr:uid="{00000000-0005-0000-0000-000030040000}"/>
    <cellStyle name="Comma [00] 3 4 2 2" xfId="2569" xr:uid="{00000000-0005-0000-0000-000031040000}"/>
    <cellStyle name="Comma [00] 3 4 2 2 2" xfId="2570" xr:uid="{00000000-0005-0000-0000-000032040000}"/>
    <cellStyle name="Comma [00] 3 4 2 2 2 2" xfId="9288" xr:uid="{00000000-0005-0000-0000-000033040000}"/>
    <cellStyle name="Comma [00] 3 4 2 2 2 3" xfId="7129" xr:uid="{00000000-0005-0000-0000-000034040000}"/>
    <cellStyle name="Comma [00] 3 4 2 2 3" xfId="9287" xr:uid="{00000000-0005-0000-0000-000035040000}"/>
    <cellStyle name="Comma [00] 3 4 2 2 4" xfId="7128" xr:uid="{00000000-0005-0000-0000-000036040000}"/>
    <cellStyle name="Comma [00] 3 4 2 3" xfId="2571" xr:uid="{00000000-0005-0000-0000-000037040000}"/>
    <cellStyle name="Comma [00] 3 4 2 3 2" xfId="9289" xr:uid="{00000000-0005-0000-0000-000038040000}"/>
    <cellStyle name="Comma [00] 3 4 2 3 3" xfId="7130" xr:uid="{00000000-0005-0000-0000-000039040000}"/>
    <cellStyle name="Comma [00] 3 4 2_3" xfId="11409" xr:uid="{00000000-0005-0000-0000-00003A040000}"/>
    <cellStyle name="Comma [00] 3 4 3" xfId="2572" xr:uid="{00000000-0005-0000-0000-00003B040000}"/>
    <cellStyle name="Comma [00] 3 4 3 2" xfId="2573" xr:uid="{00000000-0005-0000-0000-00003C040000}"/>
    <cellStyle name="Comma [00] 3 4 3 2 2" xfId="9291" xr:uid="{00000000-0005-0000-0000-00003D040000}"/>
    <cellStyle name="Comma [00] 3 4 3 2 3" xfId="7132" xr:uid="{00000000-0005-0000-0000-00003E040000}"/>
    <cellStyle name="Comma [00] 3 4 3 3" xfId="9290" xr:uid="{00000000-0005-0000-0000-00003F040000}"/>
    <cellStyle name="Comma [00] 3 4 3 4" xfId="7131" xr:uid="{00000000-0005-0000-0000-000040040000}"/>
    <cellStyle name="Comma [00] 3 4 4" xfId="2574" xr:uid="{00000000-0005-0000-0000-000041040000}"/>
    <cellStyle name="Comma [00] 3 4 4 2" xfId="9292" xr:uid="{00000000-0005-0000-0000-000042040000}"/>
    <cellStyle name="Comma [00] 3 4 4 3" xfId="7133" xr:uid="{00000000-0005-0000-0000-000043040000}"/>
    <cellStyle name="Comma [00] 3 4_10" xfId="2575" xr:uid="{00000000-0005-0000-0000-000044040000}"/>
    <cellStyle name="Comma [00] 3 5" xfId="511" xr:uid="{00000000-0005-0000-0000-000045040000}"/>
    <cellStyle name="Comma [00] 3 5 2" xfId="2576" xr:uid="{00000000-0005-0000-0000-000046040000}"/>
    <cellStyle name="Comma [00] 3 5 2 2" xfId="2577" xr:uid="{00000000-0005-0000-0000-000047040000}"/>
    <cellStyle name="Comma [00] 3 5 2 2 2" xfId="9294" xr:uid="{00000000-0005-0000-0000-000048040000}"/>
    <cellStyle name="Comma [00] 3 5 2 2 3" xfId="7135" xr:uid="{00000000-0005-0000-0000-000049040000}"/>
    <cellStyle name="Comma [00] 3 5 2 3" xfId="9293" xr:uid="{00000000-0005-0000-0000-00004A040000}"/>
    <cellStyle name="Comma [00] 3 5 2 4" xfId="7134" xr:uid="{00000000-0005-0000-0000-00004B040000}"/>
    <cellStyle name="Comma [00] 3 5 3" xfId="2578" xr:uid="{00000000-0005-0000-0000-00004C040000}"/>
    <cellStyle name="Comma [00] 3 5 3 2" xfId="9295" xr:uid="{00000000-0005-0000-0000-00004D040000}"/>
    <cellStyle name="Comma [00] 3 5 3 3" xfId="7136" xr:uid="{00000000-0005-0000-0000-00004E040000}"/>
    <cellStyle name="Comma [00] 3 5_3" xfId="11410" xr:uid="{00000000-0005-0000-0000-00004F040000}"/>
    <cellStyle name="Comma [00] 3 6" xfId="2579" xr:uid="{00000000-0005-0000-0000-000050040000}"/>
    <cellStyle name="Comma [00] 3 6 2" xfId="2580" xr:uid="{00000000-0005-0000-0000-000051040000}"/>
    <cellStyle name="Comma [00] 3 6 2 2" xfId="9297" xr:uid="{00000000-0005-0000-0000-000052040000}"/>
    <cellStyle name="Comma [00] 3 6 2 3" xfId="7138" xr:uid="{00000000-0005-0000-0000-000053040000}"/>
    <cellStyle name="Comma [00] 3 6 3" xfId="9296" xr:uid="{00000000-0005-0000-0000-000054040000}"/>
    <cellStyle name="Comma [00] 3 6 4" xfId="7137" xr:uid="{00000000-0005-0000-0000-000055040000}"/>
    <cellStyle name="Comma [00] 3 7" xfId="2581" xr:uid="{00000000-0005-0000-0000-000056040000}"/>
    <cellStyle name="Comma [00] 3 7 2" xfId="9298" xr:uid="{00000000-0005-0000-0000-000057040000}"/>
    <cellStyle name="Comma [00] 3 7 3" xfId="7139" xr:uid="{00000000-0005-0000-0000-000058040000}"/>
    <cellStyle name="Comma [00] 3_10" xfId="2582" xr:uid="{00000000-0005-0000-0000-000059040000}"/>
    <cellStyle name="Comma [00] 4" xfId="199" xr:uid="{00000000-0005-0000-0000-00005A040000}"/>
    <cellStyle name="Comma [00] 4 2" xfId="76" xr:uid="{00000000-0005-0000-0000-00005B040000}"/>
    <cellStyle name="Comma [00] 4 2 2" xfId="180" xr:uid="{00000000-0005-0000-0000-00005C040000}"/>
    <cellStyle name="Comma [00] 4 2 2 2" xfId="2583" xr:uid="{00000000-0005-0000-0000-00005D040000}"/>
    <cellStyle name="Comma [00] 4 2 2 2 2" xfId="2584" xr:uid="{00000000-0005-0000-0000-00005E040000}"/>
    <cellStyle name="Comma [00] 4 2 2 2 2 2" xfId="9300" xr:uid="{00000000-0005-0000-0000-00005F040000}"/>
    <cellStyle name="Comma [00] 4 2 2 2 2 3" xfId="7141" xr:uid="{00000000-0005-0000-0000-000060040000}"/>
    <cellStyle name="Comma [00] 4 2 2 2 3" xfId="9299" xr:uid="{00000000-0005-0000-0000-000061040000}"/>
    <cellStyle name="Comma [00] 4 2 2 2 4" xfId="7140" xr:uid="{00000000-0005-0000-0000-000062040000}"/>
    <cellStyle name="Comma [00] 4 2 2 3" xfId="2585" xr:uid="{00000000-0005-0000-0000-000063040000}"/>
    <cellStyle name="Comma [00] 4 2 2 3 2" xfId="9301" xr:uid="{00000000-0005-0000-0000-000064040000}"/>
    <cellStyle name="Comma [00] 4 2 2 3 3" xfId="7142" xr:uid="{00000000-0005-0000-0000-000065040000}"/>
    <cellStyle name="Comma [00] 4 2 2_3" xfId="11411" xr:uid="{00000000-0005-0000-0000-000066040000}"/>
    <cellStyle name="Comma [00] 4 2 3" xfId="2586" xr:uid="{00000000-0005-0000-0000-000067040000}"/>
    <cellStyle name="Comma [00] 4 2 3 2" xfId="2587" xr:uid="{00000000-0005-0000-0000-000068040000}"/>
    <cellStyle name="Comma [00] 4 2 3 2 2" xfId="9303" xr:uid="{00000000-0005-0000-0000-000069040000}"/>
    <cellStyle name="Comma [00] 4 2 3 2 3" xfId="7144" xr:uid="{00000000-0005-0000-0000-00006A040000}"/>
    <cellStyle name="Comma [00] 4 2 3 3" xfId="9302" xr:uid="{00000000-0005-0000-0000-00006B040000}"/>
    <cellStyle name="Comma [00] 4 2 3 4" xfId="7143" xr:uid="{00000000-0005-0000-0000-00006C040000}"/>
    <cellStyle name="Comma [00] 4 2 4" xfId="2588" xr:uid="{00000000-0005-0000-0000-00006D040000}"/>
    <cellStyle name="Comma [00] 4 2 4 2" xfId="9304" xr:uid="{00000000-0005-0000-0000-00006E040000}"/>
    <cellStyle name="Comma [00] 4 2 4 3" xfId="7145" xr:uid="{00000000-0005-0000-0000-00006F040000}"/>
    <cellStyle name="Comma [00] 4 2_10" xfId="2589" xr:uid="{00000000-0005-0000-0000-000070040000}"/>
    <cellStyle name="Comma [00] 4 3" xfId="81" xr:uid="{00000000-0005-0000-0000-000071040000}"/>
    <cellStyle name="Comma [00] 4 3 2" xfId="154" xr:uid="{00000000-0005-0000-0000-000072040000}"/>
    <cellStyle name="Comma [00] 4 3 2 2" xfId="2590" xr:uid="{00000000-0005-0000-0000-000073040000}"/>
    <cellStyle name="Comma [00] 4 3 2 2 2" xfId="2591" xr:uid="{00000000-0005-0000-0000-000074040000}"/>
    <cellStyle name="Comma [00] 4 3 2 2 2 2" xfId="9306" xr:uid="{00000000-0005-0000-0000-000075040000}"/>
    <cellStyle name="Comma [00] 4 3 2 2 2 3" xfId="7147" xr:uid="{00000000-0005-0000-0000-000076040000}"/>
    <cellStyle name="Comma [00] 4 3 2 2 3" xfId="9305" xr:uid="{00000000-0005-0000-0000-000077040000}"/>
    <cellStyle name="Comma [00] 4 3 2 2 4" xfId="7146" xr:uid="{00000000-0005-0000-0000-000078040000}"/>
    <cellStyle name="Comma [00] 4 3 2 3" xfId="2592" xr:uid="{00000000-0005-0000-0000-000079040000}"/>
    <cellStyle name="Comma [00] 4 3 2 3 2" xfId="9307" xr:uid="{00000000-0005-0000-0000-00007A040000}"/>
    <cellStyle name="Comma [00] 4 3 2 3 3" xfId="7148" xr:uid="{00000000-0005-0000-0000-00007B040000}"/>
    <cellStyle name="Comma [00] 4 3 2_3" xfId="11412" xr:uid="{00000000-0005-0000-0000-00007C040000}"/>
    <cellStyle name="Comma [00] 4 3 3" xfId="2593" xr:uid="{00000000-0005-0000-0000-00007D040000}"/>
    <cellStyle name="Comma [00] 4 3 3 2" xfId="2594" xr:uid="{00000000-0005-0000-0000-00007E040000}"/>
    <cellStyle name="Comma [00] 4 3 3 2 2" xfId="9309" xr:uid="{00000000-0005-0000-0000-00007F040000}"/>
    <cellStyle name="Comma [00] 4 3 3 2 3" xfId="7150" xr:uid="{00000000-0005-0000-0000-000080040000}"/>
    <cellStyle name="Comma [00] 4 3 3 3" xfId="9308" xr:uid="{00000000-0005-0000-0000-000081040000}"/>
    <cellStyle name="Comma [00] 4 3 3 4" xfId="7149" xr:uid="{00000000-0005-0000-0000-000082040000}"/>
    <cellStyle name="Comma [00] 4 3 4" xfId="2595" xr:uid="{00000000-0005-0000-0000-000083040000}"/>
    <cellStyle name="Comma [00] 4 3 4 2" xfId="9310" xr:uid="{00000000-0005-0000-0000-000084040000}"/>
    <cellStyle name="Comma [00] 4 3 4 3" xfId="7151" xr:uid="{00000000-0005-0000-0000-000085040000}"/>
    <cellStyle name="Comma [00] 4 3_10" xfId="2596" xr:uid="{00000000-0005-0000-0000-000086040000}"/>
    <cellStyle name="Comma [00] 4 4" xfId="513" xr:uid="{00000000-0005-0000-0000-000087040000}"/>
    <cellStyle name="Comma [00] 4 4 2" xfId="515" xr:uid="{00000000-0005-0000-0000-000088040000}"/>
    <cellStyle name="Comma [00] 4 4 2 2" xfId="2597" xr:uid="{00000000-0005-0000-0000-000089040000}"/>
    <cellStyle name="Comma [00] 4 4 2 2 2" xfId="2598" xr:uid="{00000000-0005-0000-0000-00008A040000}"/>
    <cellStyle name="Comma [00] 4 4 2 2 2 2" xfId="9312" xr:uid="{00000000-0005-0000-0000-00008B040000}"/>
    <cellStyle name="Comma [00] 4 4 2 2 2 3" xfId="7153" xr:uid="{00000000-0005-0000-0000-00008C040000}"/>
    <cellStyle name="Comma [00] 4 4 2 2 3" xfId="9311" xr:uid="{00000000-0005-0000-0000-00008D040000}"/>
    <cellStyle name="Comma [00] 4 4 2 2 4" xfId="7152" xr:uid="{00000000-0005-0000-0000-00008E040000}"/>
    <cellStyle name="Comma [00] 4 4 2 3" xfId="2599" xr:uid="{00000000-0005-0000-0000-00008F040000}"/>
    <cellStyle name="Comma [00] 4 4 2 3 2" xfId="9313" xr:uid="{00000000-0005-0000-0000-000090040000}"/>
    <cellStyle name="Comma [00] 4 4 2 3 3" xfId="7154" xr:uid="{00000000-0005-0000-0000-000091040000}"/>
    <cellStyle name="Comma [00] 4 4 2_3" xfId="11413" xr:uid="{00000000-0005-0000-0000-000092040000}"/>
    <cellStyle name="Comma [00] 4 4 3" xfId="2600" xr:uid="{00000000-0005-0000-0000-000093040000}"/>
    <cellStyle name="Comma [00] 4 4 3 2" xfId="2601" xr:uid="{00000000-0005-0000-0000-000094040000}"/>
    <cellStyle name="Comma [00] 4 4 3 2 2" xfId="9315" xr:uid="{00000000-0005-0000-0000-000095040000}"/>
    <cellStyle name="Comma [00] 4 4 3 2 3" xfId="7156" xr:uid="{00000000-0005-0000-0000-000096040000}"/>
    <cellStyle name="Comma [00] 4 4 3 3" xfId="9314" xr:uid="{00000000-0005-0000-0000-000097040000}"/>
    <cellStyle name="Comma [00] 4 4 3 4" xfId="7155" xr:uid="{00000000-0005-0000-0000-000098040000}"/>
    <cellStyle name="Comma [00] 4 4 4" xfId="2602" xr:uid="{00000000-0005-0000-0000-000099040000}"/>
    <cellStyle name="Comma [00] 4 4 4 2" xfId="9316" xr:uid="{00000000-0005-0000-0000-00009A040000}"/>
    <cellStyle name="Comma [00] 4 4 4 3" xfId="7157" xr:uid="{00000000-0005-0000-0000-00009B040000}"/>
    <cellStyle name="Comma [00] 4 4_10" xfId="2603" xr:uid="{00000000-0005-0000-0000-00009C040000}"/>
    <cellStyle name="Comma [00] 4 5" xfId="518" xr:uid="{00000000-0005-0000-0000-00009D040000}"/>
    <cellStyle name="Comma [00] 4 5 2" xfId="2604" xr:uid="{00000000-0005-0000-0000-00009E040000}"/>
    <cellStyle name="Comma [00] 4 5 2 2" xfId="2605" xr:uid="{00000000-0005-0000-0000-00009F040000}"/>
    <cellStyle name="Comma [00] 4 5 2 2 2" xfId="9318" xr:uid="{00000000-0005-0000-0000-0000A0040000}"/>
    <cellStyle name="Comma [00] 4 5 2 2 3" xfId="7159" xr:uid="{00000000-0005-0000-0000-0000A1040000}"/>
    <cellStyle name="Comma [00] 4 5 2 3" xfId="9317" xr:uid="{00000000-0005-0000-0000-0000A2040000}"/>
    <cellStyle name="Comma [00] 4 5 2 4" xfId="7158" xr:uid="{00000000-0005-0000-0000-0000A3040000}"/>
    <cellStyle name="Comma [00] 4 5 3" xfId="2606" xr:uid="{00000000-0005-0000-0000-0000A4040000}"/>
    <cellStyle name="Comma [00] 4 5 3 2" xfId="9319" xr:uid="{00000000-0005-0000-0000-0000A5040000}"/>
    <cellStyle name="Comma [00] 4 5 3 3" xfId="7160" xr:uid="{00000000-0005-0000-0000-0000A6040000}"/>
    <cellStyle name="Comma [00] 4 5_3" xfId="11414" xr:uid="{00000000-0005-0000-0000-0000A7040000}"/>
    <cellStyle name="Comma [00] 4 6" xfId="2607" xr:uid="{00000000-0005-0000-0000-0000A8040000}"/>
    <cellStyle name="Comma [00] 4 6 2" xfId="2608" xr:uid="{00000000-0005-0000-0000-0000A9040000}"/>
    <cellStyle name="Comma [00] 4 6 2 2" xfId="9321" xr:uid="{00000000-0005-0000-0000-0000AA040000}"/>
    <cellStyle name="Comma [00] 4 6 2 3" xfId="7162" xr:uid="{00000000-0005-0000-0000-0000AB040000}"/>
    <cellStyle name="Comma [00] 4 6 3" xfId="9320" xr:uid="{00000000-0005-0000-0000-0000AC040000}"/>
    <cellStyle name="Comma [00] 4 6 4" xfId="7161" xr:uid="{00000000-0005-0000-0000-0000AD040000}"/>
    <cellStyle name="Comma [00] 4 7" xfId="2609" xr:uid="{00000000-0005-0000-0000-0000AE040000}"/>
    <cellStyle name="Comma [00] 4 7 2" xfId="9322" xr:uid="{00000000-0005-0000-0000-0000AF040000}"/>
    <cellStyle name="Comma [00] 4 7 3" xfId="7163" xr:uid="{00000000-0005-0000-0000-0000B0040000}"/>
    <cellStyle name="Comma [00] 4_10" xfId="2610" xr:uid="{00000000-0005-0000-0000-0000B1040000}"/>
    <cellStyle name="Comma [00] 5" xfId="201" xr:uid="{00000000-0005-0000-0000-0000B2040000}"/>
    <cellStyle name="Comma [00] 5 2" xfId="203" xr:uid="{00000000-0005-0000-0000-0000B3040000}"/>
    <cellStyle name="Comma [00] 5 2 2" xfId="520" xr:uid="{00000000-0005-0000-0000-0000B4040000}"/>
    <cellStyle name="Comma [00] 5 2 2 2" xfId="2611" xr:uid="{00000000-0005-0000-0000-0000B5040000}"/>
    <cellStyle name="Comma [00] 5 2 2 2 2" xfId="2612" xr:uid="{00000000-0005-0000-0000-0000B6040000}"/>
    <cellStyle name="Comma [00] 5 2 2 2 2 2" xfId="9324" xr:uid="{00000000-0005-0000-0000-0000B7040000}"/>
    <cellStyle name="Comma [00] 5 2 2 2 2 3" xfId="7165" xr:uid="{00000000-0005-0000-0000-0000B8040000}"/>
    <cellStyle name="Comma [00] 5 2 2 2 3" xfId="9323" xr:uid="{00000000-0005-0000-0000-0000B9040000}"/>
    <cellStyle name="Comma [00] 5 2 2 2 4" xfId="7164" xr:uid="{00000000-0005-0000-0000-0000BA040000}"/>
    <cellStyle name="Comma [00] 5 2 2 3" xfId="2613" xr:uid="{00000000-0005-0000-0000-0000BB040000}"/>
    <cellStyle name="Comma [00] 5 2 2 3 2" xfId="9325" xr:uid="{00000000-0005-0000-0000-0000BC040000}"/>
    <cellStyle name="Comma [00] 5 2 2 3 3" xfId="7166" xr:uid="{00000000-0005-0000-0000-0000BD040000}"/>
    <cellStyle name="Comma [00] 5 2 2_3" xfId="11415" xr:uid="{00000000-0005-0000-0000-0000BE040000}"/>
    <cellStyle name="Comma [00] 5 2 3" xfId="2614" xr:uid="{00000000-0005-0000-0000-0000BF040000}"/>
    <cellStyle name="Comma [00] 5 2 3 2" xfId="2615" xr:uid="{00000000-0005-0000-0000-0000C0040000}"/>
    <cellStyle name="Comma [00] 5 2 3 2 2" xfId="9327" xr:uid="{00000000-0005-0000-0000-0000C1040000}"/>
    <cellStyle name="Comma [00] 5 2 3 2 3" xfId="7168" xr:uid="{00000000-0005-0000-0000-0000C2040000}"/>
    <cellStyle name="Comma [00] 5 2 3 3" xfId="9326" xr:uid="{00000000-0005-0000-0000-0000C3040000}"/>
    <cellStyle name="Comma [00] 5 2 3 4" xfId="7167" xr:uid="{00000000-0005-0000-0000-0000C4040000}"/>
    <cellStyle name="Comma [00] 5 2 4" xfId="2616" xr:uid="{00000000-0005-0000-0000-0000C5040000}"/>
    <cellStyle name="Comma [00] 5 2 4 2" xfId="9328" xr:uid="{00000000-0005-0000-0000-0000C6040000}"/>
    <cellStyle name="Comma [00] 5 2 4 3" xfId="7169" xr:uid="{00000000-0005-0000-0000-0000C7040000}"/>
    <cellStyle name="Comma [00] 5 2_10" xfId="2617" xr:uid="{00000000-0005-0000-0000-0000C8040000}"/>
    <cellStyle name="Comma [00] 5 3" xfId="19" xr:uid="{00000000-0005-0000-0000-0000C9040000}"/>
    <cellStyle name="Comma [00] 5 3 2" xfId="521" xr:uid="{00000000-0005-0000-0000-0000CA040000}"/>
    <cellStyle name="Comma [00] 5 3 2 2" xfId="2618" xr:uid="{00000000-0005-0000-0000-0000CB040000}"/>
    <cellStyle name="Comma [00] 5 3 2 2 2" xfId="2619" xr:uid="{00000000-0005-0000-0000-0000CC040000}"/>
    <cellStyle name="Comma [00] 5 3 2 2 2 2" xfId="9330" xr:uid="{00000000-0005-0000-0000-0000CD040000}"/>
    <cellStyle name="Comma [00] 5 3 2 2 2 3" xfId="7171" xr:uid="{00000000-0005-0000-0000-0000CE040000}"/>
    <cellStyle name="Comma [00] 5 3 2 2 3" xfId="9329" xr:uid="{00000000-0005-0000-0000-0000CF040000}"/>
    <cellStyle name="Comma [00] 5 3 2 2 4" xfId="7170" xr:uid="{00000000-0005-0000-0000-0000D0040000}"/>
    <cellStyle name="Comma [00] 5 3 2 3" xfId="2620" xr:uid="{00000000-0005-0000-0000-0000D1040000}"/>
    <cellStyle name="Comma [00] 5 3 2 3 2" xfId="9331" xr:uid="{00000000-0005-0000-0000-0000D2040000}"/>
    <cellStyle name="Comma [00] 5 3 2 3 3" xfId="7172" xr:uid="{00000000-0005-0000-0000-0000D3040000}"/>
    <cellStyle name="Comma [00] 5 3 2_3" xfId="11416" xr:uid="{00000000-0005-0000-0000-0000D4040000}"/>
    <cellStyle name="Comma [00] 5 3 3" xfId="2621" xr:uid="{00000000-0005-0000-0000-0000D5040000}"/>
    <cellStyle name="Comma [00] 5 3 3 2" xfId="2622" xr:uid="{00000000-0005-0000-0000-0000D6040000}"/>
    <cellStyle name="Comma [00] 5 3 3 2 2" xfId="9333" xr:uid="{00000000-0005-0000-0000-0000D7040000}"/>
    <cellStyle name="Comma [00] 5 3 3 2 3" xfId="7174" xr:uid="{00000000-0005-0000-0000-0000D8040000}"/>
    <cellStyle name="Comma [00] 5 3 3 3" xfId="9332" xr:uid="{00000000-0005-0000-0000-0000D9040000}"/>
    <cellStyle name="Comma [00] 5 3 3 4" xfId="7173" xr:uid="{00000000-0005-0000-0000-0000DA040000}"/>
    <cellStyle name="Comma [00] 5 3 4" xfId="2623" xr:uid="{00000000-0005-0000-0000-0000DB040000}"/>
    <cellStyle name="Comma [00] 5 3 4 2" xfId="9334" xr:uid="{00000000-0005-0000-0000-0000DC040000}"/>
    <cellStyle name="Comma [00] 5 3 4 3" xfId="7175" xr:uid="{00000000-0005-0000-0000-0000DD040000}"/>
    <cellStyle name="Comma [00] 5 3_10" xfId="2624" xr:uid="{00000000-0005-0000-0000-0000DE040000}"/>
    <cellStyle name="Comma [00] 5 4" xfId="522" xr:uid="{00000000-0005-0000-0000-0000DF040000}"/>
    <cellStyle name="Comma [00] 5 4 2" xfId="524" xr:uid="{00000000-0005-0000-0000-0000E0040000}"/>
    <cellStyle name="Comma [00] 5 4 2 2" xfId="2625" xr:uid="{00000000-0005-0000-0000-0000E1040000}"/>
    <cellStyle name="Comma [00] 5 4 2 2 2" xfId="2626" xr:uid="{00000000-0005-0000-0000-0000E2040000}"/>
    <cellStyle name="Comma [00] 5 4 2 2 2 2" xfId="9336" xr:uid="{00000000-0005-0000-0000-0000E3040000}"/>
    <cellStyle name="Comma [00] 5 4 2 2 2 3" xfId="7177" xr:uid="{00000000-0005-0000-0000-0000E4040000}"/>
    <cellStyle name="Comma [00] 5 4 2 2 3" xfId="9335" xr:uid="{00000000-0005-0000-0000-0000E5040000}"/>
    <cellStyle name="Comma [00] 5 4 2 2 4" xfId="7176" xr:uid="{00000000-0005-0000-0000-0000E6040000}"/>
    <cellStyle name="Comma [00] 5 4 2 3" xfId="2627" xr:uid="{00000000-0005-0000-0000-0000E7040000}"/>
    <cellStyle name="Comma [00] 5 4 2 3 2" xfId="9337" xr:uid="{00000000-0005-0000-0000-0000E8040000}"/>
    <cellStyle name="Comma [00] 5 4 2 3 3" xfId="7178" xr:uid="{00000000-0005-0000-0000-0000E9040000}"/>
    <cellStyle name="Comma [00] 5 4 2_3" xfId="11417" xr:uid="{00000000-0005-0000-0000-0000EA040000}"/>
    <cellStyle name="Comma [00] 5 4 3" xfId="2628" xr:uid="{00000000-0005-0000-0000-0000EB040000}"/>
    <cellStyle name="Comma [00] 5 4 3 2" xfId="2629" xr:uid="{00000000-0005-0000-0000-0000EC040000}"/>
    <cellStyle name="Comma [00] 5 4 3 2 2" xfId="9339" xr:uid="{00000000-0005-0000-0000-0000ED040000}"/>
    <cellStyle name="Comma [00] 5 4 3 2 3" xfId="7180" xr:uid="{00000000-0005-0000-0000-0000EE040000}"/>
    <cellStyle name="Comma [00] 5 4 3 3" xfId="9338" xr:uid="{00000000-0005-0000-0000-0000EF040000}"/>
    <cellStyle name="Comma [00] 5 4 3 4" xfId="7179" xr:uid="{00000000-0005-0000-0000-0000F0040000}"/>
    <cellStyle name="Comma [00] 5 4 4" xfId="2630" xr:uid="{00000000-0005-0000-0000-0000F1040000}"/>
    <cellStyle name="Comma [00] 5 4 4 2" xfId="9340" xr:uid="{00000000-0005-0000-0000-0000F2040000}"/>
    <cellStyle name="Comma [00] 5 4 4 3" xfId="7181" xr:uid="{00000000-0005-0000-0000-0000F3040000}"/>
    <cellStyle name="Comma [00] 5 4_10" xfId="2631" xr:uid="{00000000-0005-0000-0000-0000F4040000}"/>
    <cellStyle name="Comma [00] 5 5" xfId="526" xr:uid="{00000000-0005-0000-0000-0000F5040000}"/>
    <cellStyle name="Comma [00] 5 5 2" xfId="2632" xr:uid="{00000000-0005-0000-0000-0000F6040000}"/>
    <cellStyle name="Comma [00] 5 5 2 2" xfId="2633" xr:uid="{00000000-0005-0000-0000-0000F7040000}"/>
    <cellStyle name="Comma [00] 5 5 2 2 2" xfId="9342" xr:uid="{00000000-0005-0000-0000-0000F8040000}"/>
    <cellStyle name="Comma [00] 5 5 2 2 3" xfId="7183" xr:uid="{00000000-0005-0000-0000-0000F9040000}"/>
    <cellStyle name="Comma [00] 5 5 2 3" xfId="9341" xr:uid="{00000000-0005-0000-0000-0000FA040000}"/>
    <cellStyle name="Comma [00] 5 5 2 4" xfId="7182" xr:uid="{00000000-0005-0000-0000-0000FB040000}"/>
    <cellStyle name="Comma [00] 5 5 3" xfId="2634" xr:uid="{00000000-0005-0000-0000-0000FC040000}"/>
    <cellStyle name="Comma [00] 5 5 3 2" xfId="9343" xr:uid="{00000000-0005-0000-0000-0000FD040000}"/>
    <cellStyle name="Comma [00] 5 5 3 3" xfId="7184" xr:uid="{00000000-0005-0000-0000-0000FE040000}"/>
    <cellStyle name="Comma [00] 5 5_3" xfId="11418" xr:uid="{00000000-0005-0000-0000-0000FF040000}"/>
    <cellStyle name="Comma [00] 5 6" xfId="2635" xr:uid="{00000000-0005-0000-0000-000000050000}"/>
    <cellStyle name="Comma [00] 5 6 2" xfId="2636" xr:uid="{00000000-0005-0000-0000-000001050000}"/>
    <cellStyle name="Comma [00] 5 6 2 2" xfId="9345" xr:uid="{00000000-0005-0000-0000-000002050000}"/>
    <cellStyle name="Comma [00] 5 6 2 3" xfId="7186" xr:uid="{00000000-0005-0000-0000-000003050000}"/>
    <cellStyle name="Comma [00] 5 6 3" xfId="9344" xr:uid="{00000000-0005-0000-0000-000004050000}"/>
    <cellStyle name="Comma [00] 5 6 4" xfId="7185" xr:uid="{00000000-0005-0000-0000-000005050000}"/>
    <cellStyle name="Comma [00] 5 7" xfId="2637" xr:uid="{00000000-0005-0000-0000-000006050000}"/>
    <cellStyle name="Comma [00] 5 7 2" xfId="9346" xr:uid="{00000000-0005-0000-0000-000007050000}"/>
    <cellStyle name="Comma [00] 5 7 3" xfId="7187" xr:uid="{00000000-0005-0000-0000-000008050000}"/>
    <cellStyle name="Comma [00] 5_10" xfId="2638" xr:uid="{00000000-0005-0000-0000-000009050000}"/>
    <cellStyle name="Comma [00] 6" xfId="206" xr:uid="{00000000-0005-0000-0000-00000A050000}"/>
    <cellStyle name="Comma [00] 6 2" xfId="208" xr:uid="{00000000-0005-0000-0000-00000B050000}"/>
    <cellStyle name="Comma [00] 6 2 2" xfId="2639" xr:uid="{00000000-0005-0000-0000-00000C050000}"/>
    <cellStyle name="Comma [00] 6 2 2 2" xfId="2640" xr:uid="{00000000-0005-0000-0000-00000D050000}"/>
    <cellStyle name="Comma [00] 6 2 2 2 2" xfId="9348" xr:uid="{00000000-0005-0000-0000-00000E050000}"/>
    <cellStyle name="Comma [00] 6 2 2 2 3" xfId="7189" xr:uid="{00000000-0005-0000-0000-00000F050000}"/>
    <cellStyle name="Comma [00] 6 2 2 3" xfId="9347" xr:uid="{00000000-0005-0000-0000-000010050000}"/>
    <cellStyle name="Comma [00] 6 2 2 4" xfId="7188" xr:uid="{00000000-0005-0000-0000-000011050000}"/>
    <cellStyle name="Comma [00] 6 2 3" xfId="2641" xr:uid="{00000000-0005-0000-0000-000012050000}"/>
    <cellStyle name="Comma [00] 6 2 3 2" xfId="9349" xr:uid="{00000000-0005-0000-0000-000013050000}"/>
    <cellStyle name="Comma [00] 6 2 3 3" xfId="7190" xr:uid="{00000000-0005-0000-0000-000014050000}"/>
    <cellStyle name="Comma [00] 6 2_3" xfId="11419" xr:uid="{00000000-0005-0000-0000-000015050000}"/>
    <cellStyle name="Comma [00] 6 3" xfId="2642" xr:uid="{00000000-0005-0000-0000-000016050000}"/>
    <cellStyle name="Comma [00] 6 3 2" xfId="2643" xr:uid="{00000000-0005-0000-0000-000017050000}"/>
    <cellStyle name="Comma [00] 6 3 2 2" xfId="9351" xr:uid="{00000000-0005-0000-0000-000018050000}"/>
    <cellStyle name="Comma [00] 6 3 2 3" xfId="7192" xr:uid="{00000000-0005-0000-0000-000019050000}"/>
    <cellStyle name="Comma [00] 6 3 3" xfId="9350" xr:uid="{00000000-0005-0000-0000-00001A050000}"/>
    <cellStyle name="Comma [00] 6 3 4" xfId="7191" xr:uid="{00000000-0005-0000-0000-00001B050000}"/>
    <cellStyle name="Comma [00] 6 4" xfId="2644" xr:uid="{00000000-0005-0000-0000-00001C050000}"/>
    <cellStyle name="Comma [00] 6 4 2" xfId="9352" xr:uid="{00000000-0005-0000-0000-00001D050000}"/>
    <cellStyle name="Comma [00] 6 4 3" xfId="7193" xr:uid="{00000000-0005-0000-0000-00001E050000}"/>
    <cellStyle name="Comma [00] 6_10" xfId="2645" xr:uid="{00000000-0005-0000-0000-00001F050000}"/>
    <cellStyle name="Comma [00] 7" xfId="210" xr:uid="{00000000-0005-0000-0000-000020050000}"/>
    <cellStyle name="Comma [00] 7 2" xfId="212" xr:uid="{00000000-0005-0000-0000-000021050000}"/>
    <cellStyle name="Comma [00] 7 2 2" xfId="2646" xr:uid="{00000000-0005-0000-0000-000022050000}"/>
    <cellStyle name="Comma [00] 7 2 2 2" xfId="2647" xr:uid="{00000000-0005-0000-0000-000023050000}"/>
    <cellStyle name="Comma [00] 7 2 2 2 2" xfId="9354" xr:uid="{00000000-0005-0000-0000-000024050000}"/>
    <cellStyle name="Comma [00] 7 2 2 2 3" xfId="7195" xr:uid="{00000000-0005-0000-0000-000025050000}"/>
    <cellStyle name="Comma [00] 7 2 2 3" xfId="9353" xr:uid="{00000000-0005-0000-0000-000026050000}"/>
    <cellStyle name="Comma [00] 7 2 2 4" xfId="7194" xr:uid="{00000000-0005-0000-0000-000027050000}"/>
    <cellStyle name="Comma [00] 7 2 3" xfId="2648" xr:uid="{00000000-0005-0000-0000-000028050000}"/>
    <cellStyle name="Comma [00] 7 2 3 2" xfId="9355" xr:uid="{00000000-0005-0000-0000-000029050000}"/>
    <cellStyle name="Comma [00] 7 2 3 3" xfId="7196" xr:uid="{00000000-0005-0000-0000-00002A050000}"/>
    <cellStyle name="Comma [00] 7 2_3" xfId="11420" xr:uid="{00000000-0005-0000-0000-00002B050000}"/>
    <cellStyle name="Comma [00] 7 3" xfId="2649" xr:uid="{00000000-0005-0000-0000-00002C050000}"/>
    <cellStyle name="Comma [00] 7 3 2" xfId="2650" xr:uid="{00000000-0005-0000-0000-00002D050000}"/>
    <cellStyle name="Comma [00] 7 3 2 2" xfId="9357" xr:uid="{00000000-0005-0000-0000-00002E050000}"/>
    <cellStyle name="Comma [00] 7 3 2 3" xfId="7198" xr:uid="{00000000-0005-0000-0000-00002F050000}"/>
    <cellStyle name="Comma [00] 7 3 3" xfId="9356" xr:uid="{00000000-0005-0000-0000-000030050000}"/>
    <cellStyle name="Comma [00] 7 3 4" xfId="7197" xr:uid="{00000000-0005-0000-0000-000031050000}"/>
    <cellStyle name="Comma [00] 7 4" xfId="2651" xr:uid="{00000000-0005-0000-0000-000032050000}"/>
    <cellStyle name="Comma [00] 7 4 2" xfId="9358" xr:uid="{00000000-0005-0000-0000-000033050000}"/>
    <cellStyle name="Comma [00] 7 4 3" xfId="7199" xr:uid="{00000000-0005-0000-0000-000034050000}"/>
    <cellStyle name="Comma [00] 7_10" xfId="2652" xr:uid="{00000000-0005-0000-0000-000035050000}"/>
    <cellStyle name="Comma [00] 8" xfId="215" xr:uid="{00000000-0005-0000-0000-000036050000}"/>
    <cellStyle name="Comma [00] 8 2" xfId="217" xr:uid="{00000000-0005-0000-0000-000037050000}"/>
    <cellStyle name="Comma [00] 8 2 2" xfId="2653" xr:uid="{00000000-0005-0000-0000-000038050000}"/>
    <cellStyle name="Comma [00] 8 2 2 2" xfId="2654" xr:uid="{00000000-0005-0000-0000-000039050000}"/>
    <cellStyle name="Comma [00] 8 2 2 2 2" xfId="9360" xr:uid="{00000000-0005-0000-0000-00003A050000}"/>
    <cellStyle name="Comma [00] 8 2 2 2 3" xfId="7201" xr:uid="{00000000-0005-0000-0000-00003B050000}"/>
    <cellStyle name="Comma [00] 8 2 2 3" xfId="9359" xr:uid="{00000000-0005-0000-0000-00003C050000}"/>
    <cellStyle name="Comma [00] 8 2 2 4" xfId="7200" xr:uid="{00000000-0005-0000-0000-00003D050000}"/>
    <cellStyle name="Comma [00] 8 2 3" xfId="2655" xr:uid="{00000000-0005-0000-0000-00003E050000}"/>
    <cellStyle name="Comma [00] 8 2 3 2" xfId="9361" xr:uid="{00000000-0005-0000-0000-00003F050000}"/>
    <cellStyle name="Comma [00] 8 2 3 3" xfId="7202" xr:uid="{00000000-0005-0000-0000-000040050000}"/>
    <cellStyle name="Comma [00] 8 2_3" xfId="11421" xr:uid="{00000000-0005-0000-0000-000041050000}"/>
    <cellStyle name="Comma [00] 8 3" xfId="2656" xr:uid="{00000000-0005-0000-0000-000042050000}"/>
    <cellStyle name="Comma [00] 8 3 2" xfId="2657" xr:uid="{00000000-0005-0000-0000-000043050000}"/>
    <cellStyle name="Comma [00] 8 3 2 2" xfId="9363" xr:uid="{00000000-0005-0000-0000-000044050000}"/>
    <cellStyle name="Comma [00] 8 3 2 3" xfId="7204" xr:uid="{00000000-0005-0000-0000-000045050000}"/>
    <cellStyle name="Comma [00] 8 3 3" xfId="9362" xr:uid="{00000000-0005-0000-0000-000046050000}"/>
    <cellStyle name="Comma [00] 8 3 4" xfId="7203" xr:uid="{00000000-0005-0000-0000-000047050000}"/>
    <cellStyle name="Comma [00] 8 4" xfId="2658" xr:uid="{00000000-0005-0000-0000-000048050000}"/>
    <cellStyle name="Comma [00] 8 4 2" xfId="9364" xr:uid="{00000000-0005-0000-0000-000049050000}"/>
    <cellStyle name="Comma [00] 8 4 3" xfId="7205" xr:uid="{00000000-0005-0000-0000-00004A050000}"/>
    <cellStyle name="Comma [00] 8_10" xfId="2659" xr:uid="{00000000-0005-0000-0000-00004B050000}"/>
    <cellStyle name="Comma [00] 9" xfId="528" xr:uid="{00000000-0005-0000-0000-00004C050000}"/>
    <cellStyle name="Comma [00] 9 2" xfId="2660" xr:uid="{00000000-0005-0000-0000-00004D050000}"/>
    <cellStyle name="Comma [00] 9 2 2" xfId="2661" xr:uid="{00000000-0005-0000-0000-00004E050000}"/>
    <cellStyle name="Comma [00] 9 2 2 2" xfId="9366" xr:uid="{00000000-0005-0000-0000-00004F050000}"/>
    <cellStyle name="Comma [00] 9 2 2 3" xfId="7207" xr:uid="{00000000-0005-0000-0000-000050050000}"/>
    <cellStyle name="Comma [00] 9 2 3" xfId="9365" xr:uid="{00000000-0005-0000-0000-000051050000}"/>
    <cellStyle name="Comma [00] 9 2 4" xfId="7206" xr:uid="{00000000-0005-0000-0000-000052050000}"/>
    <cellStyle name="Comma [00] 9 3" xfId="2662" xr:uid="{00000000-0005-0000-0000-000053050000}"/>
    <cellStyle name="Comma [00] 9 3 2" xfId="9367" xr:uid="{00000000-0005-0000-0000-000054050000}"/>
    <cellStyle name="Comma [00] 9 3 3" xfId="7208" xr:uid="{00000000-0005-0000-0000-000055050000}"/>
    <cellStyle name="Comma [00] 9_3" xfId="11422" xr:uid="{00000000-0005-0000-0000-000056050000}"/>
    <cellStyle name="Comma [00]_10" xfId="2663" xr:uid="{00000000-0005-0000-0000-000057050000}"/>
    <cellStyle name="Comma0" xfId="531" xr:uid="{00000000-0005-0000-0000-000058050000}"/>
    <cellStyle name="Comma0 10" xfId="2664" xr:uid="{00000000-0005-0000-0000-000059050000}"/>
    <cellStyle name="Comma0 10 2" xfId="2665" xr:uid="{00000000-0005-0000-0000-00005A050000}"/>
    <cellStyle name="Comma0 10 2 2" xfId="9369" xr:uid="{00000000-0005-0000-0000-00005B050000}"/>
    <cellStyle name="Comma0 10 2 3" xfId="7210" xr:uid="{00000000-0005-0000-0000-00005C050000}"/>
    <cellStyle name="Comma0 10 3" xfId="9368" xr:uid="{00000000-0005-0000-0000-00005D050000}"/>
    <cellStyle name="Comma0 10 4" xfId="7209" xr:uid="{00000000-0005-0000-0000-00005E050000}"/>
    <cellStyle name="Comma0 11" xfId="2666" xr:uid="{00000000-0005-0000-0000-00005F050000}"/>
    <cellStyle name="Comma0 11 2" xfId="9370" xr:uid="{00000000-0005-0000-0000-000060050000}"/>
    <cellStyle name="Comma0 11 3" xfId="7211" xr:uid="{00000000-0005-0000-0000-000061050000}"/>
    <cellStyle name="Comma0 2" xfId="280" xr:uid="{00000000-0005-0000-0000-000062050000}"/>
    <cellStyle name="Comma0 2 2" xfId="40" xr:uid="{00000000-0005-0000-0000-000063050000}"/>
    <cellStyle name="Comma0 2 2 2" xfId="532" xr:uid="{00000000-0005-0000-0000-000064050000}"/>
    <cellStyle name="Comma0 2 2 2 2" xfId="2667" xr:uid="{00000000-0005-0000-0000-000065050000}"/>
    <cellStyle name="Comma0 2 2 2 2 2" xfId="2668" xr:uid="{00000000-0005-0000-0000-000066050000}"/>
    <cellStyle name="Comma0 2 2 2 2 2 2" xfId="9372" xr:uid="{00000000-0005-0000-0000-000067050000}"/>
    <cellStyle name="Comma0 2 2 2 2 2 3" xfId="7213" xr:uid="{00000000-0005-0000-0000-000068050000}"/>
    <cellStyle name="Comma0 2 2 2 2 3" xfId="9371" xr:uid="{00000000-0005-0000-0000-000069050000}"/>
    <cellStyle name="Comma0 2 2 2 2 4" xfId="7212" xr:uid="{00000000-0005-0000-0000-00006A050000}"/>
    <cellStyle name="Comma0 2 2 2 3" xfId="2669" xr:uid="{00000000-0005-0000-0000-00006B050000}"/>
    <cellStyle name="Comma0 2 2 2 3 2" xfId="9373" xr:uid="{00000000-0005-0000-0000-00006C050000}"/>
    <cellStyle name="Comma0 2 2 2 3 3" xfId="7214" xr:uid="{00000000-0005-0000-0000-00006D050000}"/>
    <cellStyle name="Comma0 2 2 2_3" xfId="11423" xr:uid="{00000000-0005-0000-0000-00006E050000}"/>
    <cellStyle name="Comma0 2 2 3" xfId="2670" xr:uid="{00000000-0005-0000-0000-00006F050000}"/>
    <cellStyle name="Comma0 2 2 3 2" xfId="2671" xr:uid="{00000000-0005-0000-0000-000070050000}"/>
    <cellStyle name="Comma0 2 2 3 2 2" xfId="9375" xr:uid="{00000000-0005-0000-0000-000071050000}"/>
    <cellStyle name="Comma0 2 2 3 2 3" xfId="7216" xr:uid="{00000000-0005-0000-0000-000072050000}"/>
    <cellStyle name="Comma0 2 2 3 3" xfId="9374" xr:uid="{00000000-0005-0000-0000-000073050000}"/>
    <cellStyle name="Comma0 2 2 3 4" xfId="7215" xr:uid="{00000000-0005-0000-0000-000074050000}"/>
    <cellStyle name="Comma0 2 2 4" xfId="2672" xr:uid="{00000000-0005-0000-0000-000075050000}"/>
    <cellStyle name="Comma0 2 2 4 2" xfId="9376" xr:uid="{00000000-0005-0000-0000-000076050000}"/>
    <cellStyle name="Comma0 2 2 4 3" xfId="7217" xr:uid="{00000000-0005-0000-0000-000077050000}"/>
    <cellStyle name="Comma0 2 2_10" xfId="2673" xr:uid="{00000000-0005-0000-0000-000078050000}"/>
    <cellStyle name="Comma0 2 3" xfId="29" xr:uid="{00000000-0005-0000-0000-000079050000}"/>
    <cellStyle name="Comma0 2 3 2" xfId="533" xr:uid="{00000000-0005-0000-0000-00007A050000}"/>
    <cellStyle name="Comma0 2 3 2 2" xfId="2674" xr:uid="{00000000-0005-0000-0000-00007B050000}"/>
    <cellStyle name="Comma0 2 3 2 2 2" xfId="2675" xr:uid="{00000000-0005-0000-0000-00007C050000}"/>
    <cellStyle name="Comma0 2 3 2 2 2 2" xfId="9378" xr:uid="{00000000-0005-0000-0000-00007D050000}"/>
    <cellStyle name="Comma0 2 3 2 2 2 3" xfId="7219" xr:uid="{00000000-0005-0000-0000-00007E050000}"/>
    <cellStyle name="Comma0 2 3 2 2 3" xfId="9377" xr:uid="{00000000-0005-0000-0000-00007F050000}"/>
    <cellStyle name="Comma0 2 3 2 2 4" xfId="7218" xr:uid="{00000000-0005-0000-0000-000080050000}"/>
    <cellStyle name="Comma0 2 3 2 3" xfId="2676" xr:uid="{00000000-0005-0000-0000-000081050000}"/>
    <cellStyle name="Comma0 2 3 2 3 2" xfId="9379" xr:uid="{00000000-0005-0000-0000-000082050000}"/>
    <cellStyle name="Comma0 2 3 2 3 3" xfId="7220" xr:uid="{00000000-0005-0000-0000-000083050000}"/>
    <cellStyle name="Comma0 2 3 2_3" xfId="11424" xr:uid="{00000000-0005-0000-0000-000084050000}"/>
    <cellStyle name="Comma0 2 3 3" xfId="2677" xr:uid="{00000000-0005-0000-0000-000085050000}"/>
    <cellStyle name="Comma0 2 3 3 2" xfId="2678" xr:uid="{00000000-0005-0000-0000-000086050000}"/>
    <cellStyle name="Comma0 2 3 3 2 2" xfId="9381" xr:uid="{00000000-0005-0000-0000-000087050000}"/>
    <cellStyle name="Comma0 2 3 3 2 3" xfId="7222" xr:uid="{00000000-0005-0000-0000-000088050000}"/>
    <cellStyle name="Comma0 2 3 3 3" xfId="9380" xr:uid="{00000000-0005-0000-0000-000089050000}"/>
    <cellStyle name="Comma0 2 3 3 4" xfId="7221" xr:uid="{00000000-0005-0000-0000-00008A050000}"/>
    <cellStyle name="Comma0 2 3 4" xfId="2679" xr:uid="{00000000-0005-0000-0000-00008B050000}"/>
    <cellStyle name="Comma0 2 3 4 2" xfId="9382" xr:uid="{00000000-0005-0000-0000-00008C050000}"/>
    <cellStyle name="Comma0 2 3 4 3" xfId="7223" xr:uid="{00000000-0005-0000-0000-00008D050000}"/>
    <cellStyle name="Comma0 2 3_10" xfId="2680" xr:uid="{00000000-0005-0000-0000-00008E050000}"/>
    <cellStyle name="Comma0 2 4" xfId="42" xr:uid="{00000000-0005-0000-0000-00008F050000}"/>
    <cellStyle name="Comma0 2 4 2" xfId="534" xr:uid="{00000000-0005-0000-0000-000090050000}"/>
    <cellStyle name="Comma0 2 4 2 2" xfId="2681" xr:uid="{00000000-0005-0000-0000-000091050000}"/>
    <cellStyle name="Comma0 2 4 2 2 2" xfId="2682" xr:uid="{00000000-0005-0000-0000-000092050000}"/>
    <cellStyle name="Comma0 2 4 2 2 2 2" xfId="9384" xr:uid="{00000000-0005-0000-0000-000093050000}"/>
    <cellStyle name="Comma0 2 4 2 2 2 3" xfId="7225" xr:uid="{00000000-0005-0000-0000-000094050000}"/>
    <cellStyle name="Comma0 2 4 2 2 3" xfId="9383" xr:uid="{00000000-0005-0000-0000-000095050000}"/>
    <cellStyle name="Comma0 2 4 2 2 4" xfId="7224" xr:uid="{00000000-0005-0000-0000-000096050000}"/>
    <cellStyle name="Comma0 2 4 2 3" xfId="2683" xr:uid="{00000000-0005-0000-0000-000097050000}"/>
    <cellStyle name="Comma0 2 4 2 3 2" xfId="9385" xr:uid="{00000000-0005-0000-0000-000098050000}"/>
    <cellStyle name="Comma0 2 4 2 3 3" xfId="7226" xr:uid="{00000000-0005-0000-0000-000099050000}"/>
    <cellStyle name="Comma0 2 4 2_3" xfId="11425" xr:uid="{00000000-0005-0000-0000-00009A050000}"/>
    <cellStyle name="Comma0 2 4 3" xfId="2684" xr:uid="{00000000-0005-0000-0000-00009B050000}"/>
    <cellStyle name="Comma0 2 4 3 2" xfId="2685" xr:uid="{00000000-0005-0000-0000-00009C050000}"/>
    <cellStyle name="Comma0 2 4 3 2 2" xfId="9387" xr:uid="{00000000-0005-0000-0000-00009D050000}"/>
    <cellStyle name="Comma0 2 4 3 2 3" xfId="7228" xr:uid="{00000000-0005-0000-0000-00009E050000}"/>
    <cellStyle name="Comma0 2 4 3 3" xfId="9386" xr:uid="{00000000-0005-0000-0000-00009F050000}"/>
    <cellStyle name="Comma0 2 4 3 4" xfId="7227" xr:uid="{00000000-0005-0000-0000-0000A0050000}"/>
    <cellStyle name="Comma0 2 4 4" xfId="2686" xr:uid="{00000000-0005-0000-0000-0000A1050000}"/>
    <cellStyle name="Comma0 2 4 4 2" xfId="9388" xr:uid="{00000000-0005-0000-0000-0000A2050000}"/>
    <cellStyle name="Comma0 2 4 4 3" xfId="7229" xr:uid="{00000000-0005-0000-0000-0000A3050000}"/>
    <cellStyle name="Comma0 2 4_10" xfId="2687" xr:uid="{00000000-0005-0000-0000-0000A4050000}"/>
    <cellStyle name="Comma0 2 5" xfId="45" xr:uid="{00000000-0005-0000-0000-0000A5050000}"/>
    <cellStyle name="Comma0 2 5 2" xfId="2688" xr:uid="{00000000-0005-0000-0000-0000A6050000}"/>
    <cellStyle name="Comma0 2 5 2 2" xfId="2689" xr:uid="{00000000-0005-0000-0000-0000A7050000}"/>
    <cellStyle name="Comma0 2 5 2 2 2" xfId="9390" xr:uid="{00000000-0005-0000-0000-0000A8050000}"/>
    <cellStyle name="Comma0 2 5 2 2 3" xfId="7231" xr:uid="{00000000-0005-0000-0000-0000A9050000}"/>
    <cellStyle name="Comma0 2 5 2 3" xfId="9389" xr:uid="{00000000-0005-0000-0000-0000AA050000}"/>
    <cellStyle name="Comma0 2 5 2 4" xfId="7230" xr:uid="{00000000-0005-0000-0000-0000AB050000}"/>
    <cellStyle name="Comma0 2 5 3" xfId="2690" xr:uid="{00000000-0005-0000-0000-0000AC050000}"/>
    <cellStyle name="Comma0 2 5 3 2" xfId="9391" xr:uid="{00000000-0005-0000-0000-0000AD050000}"/>
    <cellStyle name="Comma0 2 5 3 3" xfId="7232" xr:uid="{00000000-0005-0000-0000-0000AE050000}"/>
    <cellStyle name="Comma0 2 5_3" xfId="11426" xr:uid="{00000000-0005-0000-0000-0000AF050000}"/>
    <cellStyle name="Comma0 2 6" xfId="2691" xr:uid="{00000000-0005-0000-0000-0000B0050000}"/>
    <cellStyle name="Comma0 2 6 2" xfId="2692" xr:uid="{00000000-0005-0000-0000-0000B1050000}"/>
    <cellStyle name="Comma0 2 6 2 2" xfId="9393" xr:uid="{00000000-0005-0000-0000-0000B2050000}"/>
    <cellStyle name="Comma0 2 6 2 3" xfId="7234" xr:uid="{00000000-0005-0000-0000-0000B3050000}"/>
    <cellStyle name="Comma0 2 6 3" xfId="9392" xr:uid="{00000000-0005-0000-0000-0000B4050000}"/>
    <cellStyle name="Comma0 2 6 4" xfId="7233" xr:uid="{00000000-0005-0000-0000-0000B5050000}"/>
    <cellStyle name="Comma0 2 7" xfId="2693" xr:uid="{00000000-0005-0000-0000-0000B6050000}"/>
    <cellStyle name="Comma0 2 7 2" xfId="9394" xr:uid="{00000000-0005-0000-0000-0000B7050000}"/>
    <cellStyle name="Comma0 2 7 3" xfId="7235" xr:uid="{00000000-0005-0000-0000-0000B8050000}"/>
    <cellStyle name="Comma0 2_10" xfId="2694" xr:uid="{00000000-0005-0000-0000-0000B9050000}"/>
    <cellStyle name="Comma0 3" xfId="282" xr:uid="{00000000-0005-0000-0000-0000BA050000}"/>
    <cellStyle name="Comma0 3 2" xfId="37" xr:uid="{00000000-0005-0000-0000-0000BB050000}"/>
    <cellStyle name="Comma0 3 2 2" xfId="66" xr:uid="{00000000-0005-0000-0000-0000BC050000}"/>
    <cellStyle name="Comma0 3 2 2 2" xfId="2695" xr:uid="{00000000-0005-0000-0000-0000BD050000}"/>
    <cellStyle name="Comma0 3 2 2 2 2" xfId="2696" xr:uid="{00000000-0005-0000-0000-0000BE050000}"/>
    <cellStyle name="Comma0 3 2 2 2 2 2" xfId="9396" xr:uid="{00000000-0005-0000-0000-0000BF050000}"/>
    <cellStyle name="Comma0 3 2 2 2 2 3" xfId="7237" xr:uid="{00000000-0005-0000-0000-0000C0050000}"/>
    <cellStyle name="Comma0 3 2 2 2 3" xfId="9395" xr:uid="{00000000-0005-0000-0000-0000C1050000}"/>
    <cellStyle name="Comma0 3 2 2 2 4" xfId="7236" xr:uid="{00000000-0005-0000-0000-0000C2050000}"/>
    <cellStyle name="Comma0 3 2 2 3" xfId="2697" xr:uid="{00000000-0005-0000-0000-0000C3050000}"/>
    <cellStyle name="Comma0 3 2 2 3 2" xfId="9397" xr:uid="{00000000-0005-0000-0000-0000C4050000}"/>
    <cellStyle name="Comma0 3 2 2 3 3" xfId="7238" xr:uid="{00000000-0005-0000-0000-0000C5050000}"/>
    <cellStyle name="Comma0 3 2 2_3" xfId="11427" xr:uid="{00000000-0005-0000-0000-0000C6050000}"/>
    <cellStyle name="Comma0 3 2 3" xfId="2698" xr:uid="{00000000-0005-0000-0000-0000C7050000}"/>
    <cellStyle name="Comma0 3 2 3 2" xfId="2699" xr:uid="{00000000-0005-0000-0000-0000C8050000}"/>
    <cellStyle name="Comma0 3 2 3 2 2" xfId="9399" xr:uid="{00000000-0005-0000-0000-0000C9050000}"/>
    <cellStyle name="Comma0 3 2 3 2 3" xfId="7240" xr:uid="{00000000-0005-0000-0000-0000CA050000}"/>
    <cellStyle name="Comma0 3 2 3 3" xfId="9398" xr:uid="{00000000-0005-0000-0000-0000CB050000}"/>
    <cellStyle name="Comma0 3 2 3 4" xfId="7239" xr:uid="{00000000-0005-0000-0000-0000CC050000}"/>
    <cellStyle name="Comma0 3 2 4" xfId="2700" xr:uid="{00000000-0005-0000-0000-0000CD050000}"/>
    <cellStyle name="Comma0 3 2 4 2" xfId="9400" xr:uid="{00000000-0005-0000-0000-0000CE050000}"/>
    <cellStyle name="Comma0 3 2 4 3" xfId="7241" xr:uid="{00000000-0005-0000-0000-0000CF050000}"/>
    <cellStyle name="Comma0 3 2_10" xfId="2701" xr:uid="{00000000-0005-0000-0000-0000D0050000}"/>
    <cellStyle name="Comma0 3 3" xfId="244" xr:uid="{00000000-0005-0000-0000-0000D1050000}"/>
    <cellStyle name="Comma0 3 3 2" xfId="246" xr:uid="{00000000-0005-0000-0000-0000D2050000}"/>
    <cellStyle name="Comma0 3 3 2 2" xfId="2702" xr:uid="{00000000-0005-0000-0000-0000D3050000}"/>
    <cellStyle name="Comma0 3 3 2 2 2" xfId="2703" xr:uid="{00000000-0005-0000-0000-0000D4050000}"/>
    <cellStyle name="Comma0 3 3 2 2 2 2" xfId="9402" xr:uid="{00000000-0005-0000-0000-0000D5050000}"/>
    <cellStyle name="Comma0 3 3 2 2 2 3" xfId="7243" xr:uid="{00000000-0005-0000-0000-0000D6050000}"/>
    <cellStyle name="Comma0 3 3 2 2 3" xfId="9401" xr:uid="{00000000-0005-0000-0000-0000D7050000}"/>
    <cellStyle name="Comma0 3 3 2 2 4" xfId="7242" xr:uid="{00000000-0005-0000-0000-0000D8050000}"/>
    <cellStyle name="Comma0 3 3 2 3" xfId="2704" xr:uid="{00000000-0005-0000-0000-0000D9050000}"/>
    <cellStyle name="Comma0 3 3 2 3 2" xfId="9403" xr:uid="{00000000-0005-0000-0000-0000DA050000}"/>
    <cellStyle name="Comma0 3 3 2 3 3" xfId="7244" xr:uid="{00000000-0005-0000-0000-0000DB050000}"/>
    <cellStyle name="Comma0 3 3 2_3" xfId="11428" xr:uid="{00000000-0005-0000-0000-0000DC050000}"/>
    <cellStyle name="Comma0 3 3 3" xfId="2705" xr:uid="{00000000-0005-0000-0000-0000DD050000}"/>
    <cellStyle name="Comma0 3 3 3 2" xfId="2706" xr:uid="{00000000-0005-0000-0000-0000DE050000}"/>
    <cellStyle name="Comma0 3 3 3 2 2" xfId="9405" xr:uid="{00000000-0005-0000-0000-0000DF050000}"/>
    <cellStyle name="Comma0 3 3 3 2 3" xfId="7246" xr:uid="{00000000-0005-0000-0000-0000E0050000}"/>
    <cellStyle name="Comma0 3 3 3 3" xfId="9404" xr:uid="{00000000-0005-0000-0000-0000E1050000}"/>
    <cellStyle name="Comma0 3 3 3 4" xfId="7245" xr:uid="{00000000-0005-0000-0000-0000E2050000}"/>
    <cellStyle name="Comma0 3 3 4" xfId="2707" xr:uid="{00000000-0005-0000-0000-0000E3050000}"/>
    <cellStyle name="Comma0 3 3 4 2" xfId="9406" xr:uid="{00000000-0005-0000-0000-0000E4050000}"/>
    <cellStyle name="Comma0 3 3 4 3" xfId="7247" xr:uid="{00000000-0005-0000-0000-0000E5050000}"/>
    <cellStyle name="Comma0 3 3_10" xfId="2708" xr:uid="{00000000-0005-0000-0000-0000E6050000}"/>
    <cellStyle name="Comma0 3 4" xfId="70" xr:uid="{00000000-0005-0000-0000-0000E7050000}"/>
    <cellStyle name="Comma0 3 4 2" xfId="252" xr:uid="{00000000-0005-0000-0000-0000E8050000}"/>
    <cellStyle name="Comma0 3 4 2 2" xfId="2709" xr:uid="{00000000-0005-0000-0000-0000E9050000}"/>
    <cellStyle name="Comma0 3 4 2 2 2" xfId="2710" xr:uid="{00000000-0005-0000-0000-0000EA050000}"/>
    <cellStyle name="Comma0 3 4 2 2 2 2" xfId="9408" xr:uid="{00000000-0005-0000-0000-0000EB050000}"/>
    <cellStyle name="Comma0 3 4 2 2 2 3" xfId="7249" xr:uid="{00000000-0005-0000-0000-0000EC050000}"/>
    <cellStyle name="Comma0 3 4 2 2 3" xfId="9407" xr:uid="{00000000-0005-0000-0000-0000ED050000}"/>
    <cellStyle name="Comma0 3 4 2 2 4" xfId="7248" xr:uid="{00000000-0005-0000-0000-0000EE050000}"/>
    <cellStyle name="Comma0 3 4 2 3" xfId="2711" xr:uid="{00000000-0005-0000-0000-0000EF050000}"/>
    <cellStyle name="Comma0 3 4 2 3 2" xfId="9409" xr:uid="{00000000-0005-0000-0000-0000F0050000}"/>
    <cellStyle name="Comma0 3 4 2 3 3" xfId="7250" xr:uid="{00000000-0005-0000-0000-0000F1050000}"/>
    <cellStyle name="Comma0 3 4 2_3" xfId="11429" xr:uid="{00000000-0005-0000-0000-0000F2050000}"/>
    <cellStyle name="Comma0 3 4 3" xfId="2712" xr:uid="{00000000-0005-0000-0000-0000F3050000}"/>
    <cellStyle name="Comma0 3 4 3 2" xfId="2713" xr:uid="{00000000-0005-0000-0000-0000F4050000}"/>
    <cellStyle name="Comma0 3 4 3 2 2" xfId="9411" xr:uid="{00000000-0005-0000-0000-0000F5050000}"/>
    <cellStyle name="Comma0 3 4 3 2 3" xfId="7252" xr:uid="{00000000-0005-0000-0000-0000F6050000}"/>
    <cellStyle name="Comma0 3 4 3 3" xfId="9410" xr:uid="{00000000-0005-0000-0000-0000F7050000}"/>
    <cellStyle name="Comma0 3 4 3 4" xfId="7251" xr:uid="{00000000-0005-0000-0000-0000F8050000}"/>
    <cellStyle name="Comma0 3 4 4" xfId="2714" xr:uid="{00000000-0005-0000-0000-0000F9050000}"/>
    <cellStyle name="Comma0 3 4 4 2" xfId="9412" xr:uid="{00000000-0005-0000-0000-0000FA050000}"/>
    <cellStyle name="Comma0 3 4 4 3" xfId="7253" xr:uid="{00000000-0005-0000-0000-0000FB050000}"/>
    <cellStyle name="Comma0 3 4_10" xfId="2715" xr:uid="{00000000-0005-0000-0000-0000FC050000}"/>
    <cellStyle name="Comma0 3 5" xfId="260" xr:uid="{00000000-0005-0000-0000-0000FD050000}"/>
    <cellStyle name="Comma0 3 5 2" xfId="2716" xr:uid="{00000000-0005-0000-0000-0000FE050000}"/>
    <cellStyle name="Comma0 3 5 2 2" xfId="2717" xr:uid="{00000000-0005-0000-0000-0000FF050000}"/>
    <cellStyle name="Comma0 3 5 2 2 2" xfId="9414" xr:uid="{00000000-0005-0000-0000-000000060000}"/>
    <cellStyle name="Comma0 3 5 2 2 3" xfId="7255" xr:uid="{00000000-0005-0000-0000-000001060000}"/>
    <cellStyle name="Comma0 3 5 2 3" xfId="9413" xr:uid="{00000000-0005-0000-0000-000002060000}"/>
    <cellStyle name="Comma0 3 5 2 4" xfId="7254" xr:uid="{00000000-0005-0000-0000-000003060000}"/>
    <cellStyle name="Comma0 3 5 3" xfId="2718" xr:uid="{00000000-0005-0000-0000-000004060000}"/>
    <cellStyle name="Comma0 3 5 3 2" xfId="9415" xr:uid="{00000000-0005-0000-0000-000005060000}"/>
    <cellStyle name="Comma0 3 5 3 3" xfId="7256" xr:uid="{00000000-0005-0000-0000-000006060000}"/>
    <cellStyle name="Comma0 3 5_3" xfId="11430" xr:uid="{00000000-0005-0000-0000-000007060000}"/>
    <cellStyle name="Comma0 3 6" xfId="2719" xr:uid="{00000000-0005-0000-0000-000008060000}"/>
    <cellStyle name="Comma0 3 6 2" xfId="2720" xr:uid="{00000000-0005-0000-0000-000009060000}"/>
    <cellStyle name="Comma0 3 6 2 2" xfId="9417" xr:uid="{00000000-0005-0000-0000-00000A060000}"/>
    <cellStyle name="Comma0 3 6 2 3" xfId="7258" xr:uid="{00000000-0005-0000-0000-00000B060000}"/>
    <cellStyle name="Comma0 3 6 3" xfId="9416" xr:uid="{00000000-0005-0000-0000-00000C060000}"/>
    <cellStyle name="Comma0 3 6 4" xfId="7257" xr:uid="{00000000-0005-0000-0000-00000D060000}"/>
    <cellStyle name="Comma0 3 7" xfId="2721" xr:uid="{00000000-0005-0000-0000-00000E060000}"/>
    <cellStyle name="Comma0 3 7 2" xfId="9418" xr:uid="{00000000-0005-0000-0000-00000F060000}"/>
    <cellStyle name="Comma0 3 7 3" xfId="7259" xr:uid="{00000000-0005-0000-0000-000010060000}"/>
    <cellStyle name="Comma0 3_10" xfId="2722" xr:uid="{00000000-0005-0000-0000-000011060000}"/>
    <cellStyle name="Comma0 4" xfId="535" xr:uid="{00000000-0005-0000-0000-000012060000}"/>
    <cellStyle name="Comma0 4 2" xfId="536" xr:uid="{00000000-0005-0000-0000-000013060000}"/>
    <cellStyle name="Comma0 4 2 2" xfId="537" xr:uid="{00000000-0005-0000-0000-000014060000}"/>
    <cellStyle name="Comma0 4 2 2 2" xfId="2723" xr:uid="{00000000-0005-0000-0000-000015060000}"/>
    <cellStyle name="Comma0 4 2 2 2 2" xfId="2724" xr:uid="{00000000-0005-0000-0000-000016060000}"/>
    <cellStyle name="Comma0 4 2 2 2 2 2" xfId="9420" xr:uid="{00000000-0005-0000-0000-000017060000}"/>
    <cellStyle name="Comma0 4 2 2 2 2 3" xfId="7261" xr:uid="{00000000-0005-0000-0000-000018060000}"/>
    <cellStyle name="Comma0 4 2 2 2 3" xfId="9419" xr:uid="{00000000-0005-0000-0000-000019060000}"/>
    <cellStyle name="Comma0 4 2 2 2 4" xfId="7260" xr:uid="{00000000-0005-0000-0000-00001A060000}"/>
    <cellStyle name="Comma0 4 2 2 3" xfId="2725" xr:uid="{00000000-0005-0000-0000-00001B060000}"/>
    <cellStyle name="Comma0 4 2 2 3 2" xfId="9421" xr:uid="{00000000-0005-0000-0000-00001C060000}"/>
    <cellStyle name="Comma0 4 2 2 3 3" xfId="7262" xr:uid="{00000000-0005-0000-0000-00001D060000}"/>
    <cellStyle name="Comma0 4 2 2_3" xfId="11431" xr:uid="{00000000-0005-0000-0000-00001E060000}"/>
    <cellStyle name="Comma0 4 2 3" xfId="2726" xr:uid="{00000000-0005-0000-0000-00001F060000}"/>
    <cellStyle name="Comma0 4 2 3 2" xfId="2727" xr:uid="{00000000-0005-0000-0000-000020060000}"/>
    <cellStyle name="Comma0 4 2 3 2 2" xfId="9423" xr:uid="{00000000-0005-0000-0000-000021060000}"/>
    <cellStyle name="Comma0 4 2 3 2 3" xfId="7264" xr:uid="{00000000-0005-0000-0000-000022060000}"/>
    <cellStyle name="Comma0 4 2 3 3" xfId="9422" xr:uid="{00000000-0005-0000-0000-000023060000}"/>
    <cellStyle name="Comma0 4 2 3 4" xfId="7263" xr:uid="{00000000-0005-0000-0000-000024060000}"/>
    <cellStyle name="Comma0 4 2 4" xfId="2728" xr:uid="{00000000-0005-0000-0000-000025060000}"/>
    <cellStyle name="Comma0 4 2 4 2" xfId="9424" xr:uid="{00000000-0005-0000-0000-000026060000}"/>
    <cellStyle name="Comma0 4 2 4 3" xfId="7265" xr:uid="{00000000-0005-0000-0000-000027060000}"/>
    <cellStyle name="Comma0 4 2_10" xfId="2729" xr:uid="{00000000-0005-0000-0000-000028060000}"/>
    <cellStyle name="Comma0 4 3" xfId="539" xr:uid="{00000000-0005-0000-0000-000029060000}"/>
    <cellStyle name="Comma0 4 3 2" xfId="540" xr:uid="{00000000-0005-0000-0000-00002A060000}"/>
    <cellStyle name="Comma0 4 3 2 2" xfId="2730" xr:uid="{00000000-0005-0000-0000-00002B060000}"/>
    <cellStyle name="Comma0 4 3 2 2 2" xfId="2731" xr:uid="{00000000-0005-0000-0000-00002C060000}"/>
    <cellStyle name="Comma0 4 3 2 2 2 2" xfId="9426" xr:uid="{00000000-0005-0000-0000-00002D060000}"/>
    <cellStyle name="Comma0 4 3 2 2 2 3" xfId="7267" xr:uid="{00000000-0005-0000-0000-00002E060000}"/>
    <cellStyle name="Comma0 4 3 2 2 3" xfId="9425" xr:uid="{00000000-0005-0000-0000-00002F060000}"/>
    <cellStyle name="Comma0 4 3 2 2 4" xfId="7266" xr:uid="{00000000-0005-0000-0000-000030060000}"/>
    <cellStyle name="Comma0 4 3 2 3" xfId="2732" xr:uid="{00000000-0005-0000-0000-000031060000}"/>
    <cellStyle name="Comma0 4 3 2 3 2" xfId="9427" xr:uid="{00000000-0005-0000-0000-000032060000}"/>
    <cellStyle name="Comma0 4 3 2 3 3" xfId="7268" xr:uid="{00000000-0005-0000-0000-000033060000}"/>
    <cellStyle name="Comma0 4 3 2_3" xfId="11432" xr:uid="{00000000-0005-0000-0000-000034060000}"/>
    <cellStyle name="Comma0 4 3 3" xfId="2733" xr:uid="{00000000-0005-0000-0000-000035060000}"/>
    <cellStyle name="Comma0 4 3 3 2" xfId="2734" xr:uid="{00000000-0005-0000-0000-000036060000}"/>
    <cellStyle name="Comma0 4 3 3 2 2" xfId="9429" xr:uid="{00000000-0005-0000-0000-000037060000}"/>
    <cellStyle name="Comma0 4 3 3 2 3" xfId="7270" xr:uid="{00000000-0005-0000-0000-000038060000}"/>
    <cellStyle name="Comma0 4 3 3 3" xfId="9428" xr:uid="{00000000-0005-0000-0000-000039060000}"/>
    <cellStyle name="Comma0 4 3 3 4" xfId="7269" xr:uid="{00000000-0005-0000-0000-00003A060000}"/>
    <cellStyle name="Comma0 4 3 4" xfId="2735" xr:uid="{00000000-0005-0000-0000-00003B060000}"/>
    <cellStyle name="Comma0 4 3 4 2" xfId="9430" xr:uid="{00000000-0005-0000-0000-00003C060000}"/>
    <cellStyle name="Comma0 4 3 4 3" xfId="7271" xr:uid="{00000000-0005-0000-0000-00003D060000}"/>
    <cellStyle name="Comma0 4 3_10" xfId="2736" xr:uid="{00000000-0005-0000-0000-00003E060000}"/>
    <cellStyle name="Comma0 4 4" xfId="91" xr:uid="{00000000-0005-0000-0000-00003F060000}"/>
    <cellStyle name="Comma0 4 4 2" xfId="541" xr:uid="{00000000-0005-0000-0000-000040060000}"/>
    <cellStyle name="Comma0 4 4 2 2" xfId="2737" xr:uid="{00000000-0005-0000-0000-000041060000}"/>
    <cellStyle name="Comma0 4 4 2 2 2" xfId="2738" xr:uid="{00000000-0005-0000-0000-000042060000}"/>
    <cellStyle name="Comma0 4 4 2 2 2 2" xfId="9432" xr:uid="{00000000-0005-0000-0000-000043060000}"/>
    <cellStyle name="Comma0 4 4 2 2 2 3" xfId="7273" xr:uid="{00000000-0005-0000-0000-000044060000}"/>
    <cellStyle name="Comma0 4 4 2 2 3" xfId="9431" xr:uid="{00000000-0005-0000-0000-000045060000}"/>
    <cellStyle name="Comma0 4 4 2 2 4" xfId="7272" xr:uid="{00000000-0005-0000-0000-000046060000}"/>
    <cellStyle name="Comma0 4 4 2 3" xfId="2739" xr:uid="{00000000-0005-0000-0000-000047060000}"/>
    <cellStyle name="Comma0 4 4 2 3 2" xfId="9433" xr:uid="{00000000-0005-0000-0000-000048060000}"/>
    <cellStyle name="Comma0 4 4 2 3 3" xfId="7274" xr:uid="{00000000-0005-0000-0000-000049060000}"/>
    <cellStyle name="Comma0 4 4 2_3" xfId="11433" xr:uid="{00000000-0005-0000-0000-00004A060000}"/>
    <cellStyle name="Comma0 4 4 3" xfId="2740" xr:uid="{00000000-0005-0000-0000-00004B060000}"/>
    <cellStyle name="Comma0 4 4 3 2" xfId="2741" xr:uid="{00000000-0005-0000-0000-00004C060000}"/>
    <cellStyle name="Comma0 4 4 3 2 2" xfId="9435" xr:uid="{00000000-0005-0000-0000-00004D060000}"/>
    <cellStyle name="Comma0 4 4 3 2 3" xfId="7276" xr:uid="{00000000-0005-0000-0000-00004E060000}"/>
    <cellStyle name="Comma0 4 4 3 3" xfId="9434" xr:uid="{00000000-0005-0000-0000-00004F060000}"/>
    <cellStyle name="Comma0 4 4 3 4" xfId="7275" xr:uid="{00000000-0005-0000-0000-000050060000}"/>
    <cellStyle name="Comma0 4 4 4" xfId="2742" xr:uid="{00000000-0005-0000-0000-000051060000}"/>
    <cellStyle name="Comma0 4 4 4 2" xfId="9436" xr:uid="{00000000-0005-0000-0000-000052060000}"/>
    <cellStyle name="Comma0 4 4 4 3" xfId="7277" xr:uid="{00000000-0005-0000-0000-000053060000}"/>
    <cellStyle name="Comma0 4 4_10" xfId="2743" xr:uid="{00000000-0005-0000-0000-000054060000}"/>
    <cellStyle name="Comma0 4 5" xfId="543" xr:uid="{00000000-0005-0000-0000-000055060000}"/>
    <cellStyle name="Comma0 4 5 2" xfId="2744" xr:uid="{00000000-0005-0000-0000-000056060000}"/>
    <cellStyle name="Comma0 4 5 2 2" xfId="2745" xr:uid="{00000000-0005-0000-0000-000057060000}"/>
    <cellStyle name="Comma0 4 5 2 2 2" xfId="9438" xr:uid="{00000000-0005-0000-0000-000058060000}"/>
    <cellStyle name="Comma0 4 5 2 2 3" xfId="7279" xr:uid="{00000000-0005-0000-0000-000059060000}"/>
    <cellStyle name="Comma0 4 5 2 3" xfId="9437" xr:uid="{00000000-0005-0000-0000-00005A060000}"/>
    <cellStyle name="Comma0 4 5 2 4" xfId="7278" xr:uid="{00000000-0005-0000-0000-00005B060000}"/>
    <cellStyle name="Comma0 4 5 3" xfId="2746" xr:uid="{00000000-0005-0000-0000-00005C060000}"/>
    <cellStyle name="Comma0 4 5 3 2" xfId="9439" xr:uid="{00000000-0005-0000-0000-00005D060000}"/>
    <cellStyle name="Comma0 4 5 3 3" xfId="7280" xr:uid="{00000000-0005-0000-0000-00005E060000}"/>
    <cellStyle name="Comma0 4 5_3" xfId="11434" xr:uid="{00000000-0005-0000-0000-00005F060000}"/>
    <cellStyle name="Comma0 4 6" xfId="2747" xr:uid="{00000000-0005-0000-0000-000060060000}"/>
    <cellStyle name="Comma0 4 6 2" xfId="2748" xr:uid="{00000000-0005-0000-0000-000061060000}"/>
    <cellStyle name="Comma0 4 6 2 2" xfId="9441" xr:uid="{00000000-0005-0000-0000-000062060000}"/>
    <cellStyle name="Comma0 4 6 2 3" xfId="7282" xr:uid="{00000000-0005-0000-0000-000063060000}"/>
    <cellStyle name="Comma0 4 6 3" xfId="9440" xr:uid="{00000000-0005-0000-0000-000064060000}"/>
    <cellStyle name="Comma0 4 6 4" xfId="7281" xr:uid="{00000000-0005-0000-0000-000065060000}"/>
    <cellStyle name="Comma0 4 7" xfId="2749" xr:uid="{00000000-0005-0000-0000-000066060000}"/>
    <cellStyle name="Comma0 4 7 2" xfId="9442" xr:uid="{00000000-0005-0000-0000-000067060000}"/>
    <cellStyle name="Comma0 4 7 3" xfId="7283" xr:uid="{00000000-0005-0000-0000-000068060000}"/>
    <cellStyle name="Comma0 4_10" xfId="2750" xr:uid="{00000000-0005-0000-0000-000069060000}"/>
    <cellStyle name="Comma0 5" xfId="545" xr:uid="{00000000-0005-0000-0000-00006A060000}"/>
    <cellStyle name="Comma0 5 2" xfId="546" xr:uid="{00000000-0005-0000-0000-00006B060000}"/>
    <cellStyle name="Comma0 5 2 2" xfId="373" xr:uid="{00000000-0005-0000-0000-00006C060000}"/>
    <cellStyle name="Comma0 5 2 2 2" xfId="2751" xr:uid="{00000000-0005-0000-0000-00006D060000}"/>
    <cellStyle name="Comma0 5 2 2 2 2" xfId="2752" xr:uid="{00000000-0005-0000-0000-00006E060000}"/>
    <cellStyle name="Comma0 5 2 2 2 2 2" xfId="9444" xr:uid="{00000000-0005-0000-0000-00006F060000}"/>
    <cellStyle name="Comma0 5 2 2 2 2 3" xfId="7285" xr:uid="{00000000-0005-0000-0000-000070060000}"/>
    <cellStyle name="Comma0 5 2 2 2 3" xfId="9443" xr:uid="{00000000-0005-0000-0000-000071060000}"/>
    <cellStyle name="Comma0 5 2 2 2 4" xfId="7284" xr:uid="{00000000-0005-0000-0000-000072060000}"/>
    <cellStyle name="Comma0 5 2 2 3" xfId="2753" xr:uid="{00000000-0005-0000-0000-000073060000}"/>
    <cellStyle name="Comma0 5 2 2 3 2" xfId="9445" xr:uid="{00000000-0005-0000-0000-000074060000}"/>
    <cellStyle name="Comma0 5 2 2 3 3" xfId="7286" xr:uid="{00000000-0005-0000-0000-000075060000}"/>
    <cellStyle name="Comma0 5 2 2_3" xfId="11435" xr:uid="{00000000-0005-0000-0000-000076060000}"/>
    <cellStyle name="Comma0 5 2 3" xfId="2754" xr:uid="{00000000-0005-0000-0000-000077060000}"/>
    <cellStyle name="Comma0 5 2 3 2" xfId="2755" xr:uid="{00000000-0005-0000-0000-000078060000}"/>
    <cellStyle name="Comma0 5 2 3 2 2" xfId="9447" xr:uid="{00000000-0005-0000-0000-000079060000}"/>
    <cellStyle name="Comma0 5 2 3 2 3" xfId="7288" xr:uid="{00000000-0005-0000-0000-00007A060000}"/>
    <cellStyle name="Comma0 5 2 3 3" xfId="9446" xr:uid="{00000000-0005-0000-0000-00007B060000}"/>
    <cellStyle name="Comma0 5 2 3 4" xfId="7287" xr:uid="{00000000-0005-0000-0000-00007C060000}"/>
    <cellStyle name="Comma0 5 2 4" xfId="2756" xr:uid="{00000000-0005-0000-0000-00007D060000}"/>
    <cellStyle name="Comma0 5 2 4 2" xfId="9448" xr:uid="{00000000-0005-0000-0000-00007E060000}"/>
    <cellStyle name="Comma0 5 2 4 3" xfId="7289" xr:uid="{00000000-0005-0000-0000-00007F060000}"/>
    <cellStyle name="Comma0 5 2_10" xfId="2757" xr:uid="{00000000-0005-0000-0000-000080060000}"/>
    <cellStyle name="Comma0 5 3" xfId="547" xr:uid="{00000000-0005-0000-0000-000081060000}"/>
    <cellStyle name="Comma0 5 3 2" xfId="548" xr:uid="{00000000-0005-0000-0000-000082060000}"/>
    <cellStyle name="Comma0 5 3 2 2" xfId="2758" xr:uid="{00000000-0005-0000-0000-000083060000}"/>
    <cellStyle name="Comma0 5 3 2 2 2" xfId="2759" xr:uid="{00000000-0005-0000-0000-000084060000}"/>
    <cellStyle name="Comma0 5 3 2 2 2 2" xfId="9450" xr:uid="{00000000-0005-0000-0000-000085060000}"/>
    <cellStyle name="Comma0 5 3 2 2 2 3" xfId="7291" xr:uid="{00000000-0005-0000-0000-000086060000}"/>
    <cellStyle name="Comma0 5 3 2 2 3" xfId="9449" xr:uid="{00000000-0005-0000-0000-000087060000}"/>
    <cellStyle name="Comma0 5 3 2 2 4" xfId="7290" xr:uid="{00000000-0005-0000-0000-000088060000}"/>
    <cellStyle name="Comma0 5 3 2 3" xfId="2760" xr:uid="{00000000-0005-0000-0000-000089060000}"/>
    <cellStyle name="Comma0 5 3 2 3 2" xfId="9451" xr:uid="{00000000-0005-0000-0000-00008A060000}"/>
    <cellStyle name="Comma0 5 3 2 3 3" xfId="7292" xr:uid="{00000000-0005-0000-0000-00008B060000}"/>
    <cellStyle name="Comma0 5 3 2_3" xfId="11436" xr:uid="{00000000-0005-0000-0000-00008C060000}"/>
    <cellStyle name="Comma0 5 3 3" xfId="2761" xr:uid="{00000000-0005-0000-0000-00008D060000}"/>
    <cellStyle name="Comma0 5 3 3 2" xfId="2762" xr:uid="{00000000-0005-0000-0000-00008E060000}"/>
    <cellStyle name="Comma0 5 3 3 2 2" xfId="9453" xr:uid="{00000000-0005-0000-0000-00008F060000}"/>
    <cellStyle name="Comma0 5 3 3 2 3" xfId="7294" xr:uid="{00000000-0005-0000-0000-000090060000}"/>
    <cellStyle name="Comma0 5 3 3 3" xfId="9452" xr:uid="{00000000-0005-0000-0000-000091060000}"/>
    <cellStyle name="Comma0 5 3 3 4" xfId="7293" xr:uid="{00000000-0005-0000-0000-000092060000}"/>
    <cellStyle name="Comma0 5 3 4" xfId="2763" xr:uid="{00000000-0005-0000-0000-000093060000}"/>
    <cellStyle name="Comma0 5 3 4 2" xfId="9454" xr:uid="{00000000-0005-0000-0000-000094060000}"/>
    <cellStyle name="Comma0 5 3 4 3" xfId="7295" xr:uid="{00000000-0005-0000-0000-000095060000}"/>
    <cellStyle name="Comma0 5 3_10" xfId="2764" xr:uid="{00000000-0005-0000-0000-000096060000}"/>
    <cellStyle name="Comma0 5 4" xfId="93" xr:uid="{00000000-0005-0000-0000-000097060000}"/>
    <cellStyle name="Comma0 5 4 2" xfId="98" xr:uid="{00000000-0005-0000-0000-000098060000}"/>
    <cellStyle name="Comma0 5 4 2 2" xfId="2765" xr:uid="{00000000-0005-0000-0000-000099060000}"/>
    <cellStyle name="Comma0 5 4 2 2 2" xfId="2766" xr:uid="{00000000-0005-0000-0000-00009A060000}"/>
    <cellStyle name="Comma0 5 4 2 2 2 2" xfId="9456" xr:uid="{00000000-0005-0000-0000-00009B060000}"/>
    <cellStyle name="Comma0 5 4 2 2 2 3" xfId="7297" xr:uid="{00000000-0005-0000-0000-00009C060000}"/>
    <cellStyle name="Comma0 5 4 2 2 3" xfId="9455" xr:uid="{00000000-0005-0000-0000-00009D060000}"/>
    <cellStyle name="Comma0 5 4 2 2 4" xfId="7296" xr:uid="{00000000-0005-0000-0000-00009E060000}"/>
    <cellStyle name="Comma0 5 4 2 3" xfId="2767" xr:uid="{00000000-0005-0000-0000-00009F060000}"/>
    <cellStyle name="Comma0 5 4 2 3 2" xfId="9457" xr:uid="{00000000-0005-0000-0000-0000A0060000}"/>
    <cellStyle name="Comma0 5 4 2 3 3" xfId="7298" xr:uid="{00000000-0005-0000-0000-0000A1060000}"/>
    <cellStyle name="Comma0 5 4 2_3" xfId="11437" xr:uid="{00000000-0005-0000-0000-0000A2060000}"/>
    <cellStyle name="Comma0 5 4 3" xfId="2768" xr:uid="{00000000-0005-0000-0000-0000A3060000}"/>
    <cellStyle name="Comma0 5 4 3 2" xfId="2769" xr:uid="{00000000-0005-0000-0000-0000A4060000}"/>
    <cellStyle name="Comma0 5 4 3 2 2" xfId="9459" xr:uid="{00000000-0005-0000-0000-0000A5060000}"/>
    <cellStyle name="Comma0 5 4 3 2 3" xfId="7300" xr:uid="{00000000-0005-0000-0000-0000A6060000}"/>
    <cellStyle name="Comma0 5 4 3 3" xfId="9458" xr:uid="{00000000-0005-0000-0000-0000A7060000}"/>
    <cellStyle name="Comma0 5 4 3 4" xfId="7299" xr:uid="{00000000-0005-0000-0000-0000A8060000}"/>
    <cellStyle name="Comma0 5 4 4" xfId="2770" xr:uid="{00000000-0005-0000-0000-0000A9060000}"/>
    <cellStyle name="Comma0 5 4 4 2" xfId="9460" xr:uid="{00000000-0005-0000-0000-0000AA060000}"/>
    <cellStyle name="Comma0 5 4 4 3" xfId="7301" xr:uid="{00000000-0005-0000-0000-0000AB060000}"/>
    <cellStyle name="Comma0 5 4_10" xfId="2771" xr:uid="{00000000-0005-0000-0000-0000AC060000}"/>
    <cellStyle name="Comma0 5 5" xfId="62" xr:uid="{00000000-0005-0000-0000-0000AD060000}"/>
    <cellStyle name="Comma0 5 5 2" xfId="2772" xr:uid="{00000000-0005-0000-0000-0000AE060000}"/>
    <cellStyle name="Comma0 5 5 2 2" xfId="2773" xr:uid="{00000000-0005-0000-0000-0000AF060000}"/>
    <cellStyle name="Comma0 5 5 2 2 2" xfId="9462" xr:uid="{00000000-0005-0000-0000-0000B0060000}"/>
    <cellStyle name="Comma0 5 5 2 2 3" xfId="7303" xr:uid="{00000000-0005-0000-0000-0000B1060000}"/>
    <cellStyle name="Comma0 5 5 2 3" xfId="9461" xr:uid="{00000000-0005-0000-0000-0000B2060000}"/>
    <cellStyle name="Comma0 5 5 2 4" xfId="7302" xr:uid="{00000000-0005-0000-0000-0000B3060000}"/>
    <cellStyle name="Comma0 5 5 3" xfId="2774" xr:uid="{00000000-0005-0000-0000-0000B4060000}"/>
    <cellStyle name="Comma0 5 5 3 2" xfId="9463" xr:uid="{00000000-0005-0000-0000-0000B5060000}"/>
    <cellStyle name="Comma0 5 5 3 3" xfId="7304" xr:uid="{00000000-0005-0000-0000-0000B6060000}"/>
    <cellStyle name="Comma0 5 5_3" xfId="11438" xr:uid="{00000000-0005-0000-0000-0000B7060000}"/>
    <cellStyle name="Comma0 5 6" xfId="2775" xr:uid="{00000000-0005-0000-0000-0000B8060000}"/>
    <cellStyle name="Comma0 5 6 2" xfId="2776" xr:uid="{00000000-0005-0000-0000-0000B9060000}"/>
    <cellStyle name="Comma0 5 6 2 2" xfId="9465" xr:uid="{00000000-0005-0000-0000-0000BA060000}"/>
    <cellStyle name="Comma0 5 6 2 3" xfId="7306" xr:uid="{00000000-0005-0000-0000-0000BB060000}"/>
    <cellStyle name="Comma0 5 6 3" xfId="9464" xr:uid="{00000000-0005-0000-0000-0000BC060000}"/>
    <cellStyle name="Comma0 5 6 4" xfId="7305" xr:uid="{00000000-0005-0000-0000-0000BD060000}"/>
    <cellStyle name="Comma0 5 7" xfId="2777" xr:uid="{00000000-0005-0000-0000-0000BE060000}"/>
    <cellStyle name="Comma0 5 7 2" xfId="9466" xr:uid="{00000000-0005-0000-0000-0000BF060000}"/>
    <cellStyle name="Comma0 5 7 3" xfId="7307" xr:uid="{00000000-0005-0000-0000-0000C0060000}"/>
    <cellStyle name="Comma0 5_10" xfId="2778" xr:uid="{00000000-0005-0000-0000-0000C1060000}"/>
    <cellStyle name="Comma0 6" xfId="550" xr:uid="{00000000-0005-0000-0000-0000C2060000}"/>
    <cellStyle name="Comma0 6 2" xfId="551" xr:uid="{00000000-0005-0000-0000-0000C3060000}"/>
    <cellStyle name="Comma0 6 2 2" xfId="2779" xr:uid="{00000000-0005-0000-0000-0000C4060000}"/>
    <cellStyle name="Comma0 6 2 2 2" xfId="2780" xr:uid="{00000000-0005-0000-0000-0000C5060000}"/>
    <cellStyle name="Comma0 6 2 2 2 2" xfId="9468" xr:uid="{00000000-0005-0000-0000-0000C6060000}"/>
    <cellStyle name="Comma0 6 2 2 2 3" xfId="7309" xr:uid="{00000000-0005-0000-0000-0000C7060000}"/>
    <cellStyle name="Comma0 6 2 2 3" xfId="9467" xr:uid="{00000000-0005-0000-0000-0000C8060000}"/>
    <cellStyle name="Comma0 6 2 2 4" xfId="7308" xr:uid="{00000000-0005-0000-0000-0000C9060000}"/>
    <cellStyle name="Comma0 6 2 3" xfId="2781" xr:uid="{00000000-0005-0000-0000-0000CA060000}"/>
    <cellStyle name="Comma0 6 2 3 2" xfId="9469" xr:uid="{00000000-0005-0000-0000-0000CB060000}"/>
    <cellStyle name="Comma0 6 2 3 3" xfId="7310" xr:uid="{00000000-0005-0000-0000-0000CC060000}"/>
    <cellStyle name="Comma0 6 2_3" xfId="11439" xr:uid="{00000000-0005-0000-0000-0000CD060000}"/>
    <cellStyle name="Comma0 6 3" xfId="2782" xr:uid="{00000000-0005-0000-0000-0000CE060000}"/>
    <cellStyle name="Comma0 6 3 2" xfId="2783" xr:uid="{00000000-0005-0000-0000-0000CF060000}"/>
    <cellStyle name="Comma0 6 3 2 2" xfId="9471" xr:uid="{00000000-0005-0000-0000-0000D0060000}"/>
    <cellStyle name="Comma0 6 3 2 3" xfId="7312" xr:uid="{00000000-0005-0000-0000-0000D1060000}"/>
    <cellStyle name="Comma0 6 3 3" xfId="9470" xr:uid="{00000000-0005-0000-0000-0000D2060000}"/>
    <cellStyle name="Comma0 6 3 4" xfId="7311" xr:uid="{00000000-0005-0000-0000-0000D3060000}"/>
    <cellStyle name="Comma0 6 4" xfId="2784" xr:uid="{00000000-0005-0000-0000-0000D4060000}"/>
    <cellStyle name="Comma0 6 4 2" xfId="9472" xr:uid="{00000000-0005-0000-0000-0000D5060000}"/>
    <cellStyle name="Comma0 6 4 3" xfId="7313" xr:uid="{00000000-0005-0000-0000-0000D6060000}"/>
    <cellStyle name="Comma0 6_10" xfId="2785" xr:uid="{00000000-0005-0000-0000-0000D7060000}"/>
    <cellStyle name="Comma0 7" xfId="553" xr:uid="{00000000-0005-0000-0000-0000D8060000}"/>
    <cellStyle name="Comma0 7 2" xfId="554" xr:uid="{00000000-0005-0000-0000-0000D9060000}"/>
    <cellStyle name="Comma0 7 2 2" xfId="2786" xr:uid="{00000000-0005-0000-0000-0000DA060000}"/>
    <cellStyle name="Comma0 7 2 2 2" xfId="2787" xr:uid="{00000000-0005-0000-0000-0000DB060000}"/>
    <cellStyle name="Comma0 7 2 2 2 2" xfId="9474" xr:uid="{00000000-0005-0000-0000-0000DC060000}"/>
    <cellStyle name="Comma0 7 2 2 2 3" xfId="7315" xr:uid="{00000000-0005-0000-0000-0000DD060000}"/>
    <cellStyle name="Comma0 7 2 2 3" xfId="9473" xr:uid="{00000000-0005-0000-0000-0000DE060000}"/>
    <cellStyle name="Comma0 7 2 2 4" xfId="7314" xr:uid="{00000000-0005-0000-0000-0000DF060000}"/>
    <cellStyle name="Comma0 7 2 3" xfId="2788" xr:uid="{00000000-0005-0000-0000-0000E0060000}"/>
    <cellStyle name="Comma0 7 2 3 2" xfId="9475" xr:uid="{00000000-0005-0000-0000-0000E1060000}"/>
    <cellStyle name="Comma0 7 2 3 3" xfId="7316" xr:uid="{00000000-0005-0000-0000-0000E2060000}"/>
    <cellStyle name="Comma0 7 2_3" xfId="11440" xr:uid="{00000000-0005-0000-0000-0000E3060000}"/>
    <cellStyle name="Comma0 7 3" xfId="2789" xr:uid="{00000000-0005-0000-0000-0000E4060000}"/>
    <cellStyle name="Comma0 7 3 2" xfId="2790" xr:uid="{00000000-0005-0000-0000-0000E5060000}"/>
    <cellStyle name="Comma0 7 3 2 2" xfId="9477" xr:uid="{00000000-0005-0000-0000-0000E6060000}"/>
    <cellStyle name="Comma0 7 3 2 3" xfId="7318" xr:uid="{00000000-0005-0000-0000-0000E7060000}"/>
    <cellStyle name="Comma0 7 3 3" xfId="9476" xr:uid="{00000000-0005-0000-0000-0000E8060000}"/>
    <cellStyle name="Comma0 7 3 4" xfId="7317" xr:uid="{00000000-0005-0000-0000-0000E9060000}"/>
    <cellStyle name="Comma0 7 4" xfId="2791" xr:uid="{00000000-0005-0000-0000-0000EA060000}"/>
    <cellStyle name="Comma0 7 4 2" xfId="9478" xr:uid="{00000000-0005-0000-0000-0000EB060000}"/>
    <cellStyle name="Comma0 7 4 3" xfId="7319" xr:uid="{00000000-0005-0000-0000-0000EC060000}"/>
    <cellStyle name="Comma0 7_10" xfId="2792" xr:uid="{00000000-0005-0000-0000-0000ED060000}"/>
    <cellStyle name="Comma0 8" xfId="538" xr:uid="{00000000-0005-0000-0000-0000EE060000}"/>
    <cellStyle name="Comma0 8 2" xfId="205" xr:uid="{00000000-0005-0000-0000-0000EF060000}"/>
    <cellStyle name="Comma0 8 2 2" xfId="2793" xr:uid="{00000000-0005-0000-0000-0000F0060000}"/>
    <cellStyle name="Comma0 8 2 2 2" xfId="2794" xr:uid="{00000000-0005-0000-0000-0000F1060000}"/>
    <cellStyle name="Comma0 8 2 2 2 2" xfId="9480" xr:uid="{00000000-0005-0000-0000-0000F2060000}"/>
    <cellStyle name="Comma0 8 2 2 2 3" xfId="7321" xr:uid="{00000000-0005-0000-0000-0000F3060000}"/>
    <cellStyle name="Comma0 8 2 2 3" xfId="9479" xr:uid="{00000000-0005-0000-0000-0000F4060000}"/>
    <cellStyle name="Comma0 8 2 2 4" xfId="7320" xr:uid="{00000000-0005-0000-0000-0000F5060000}"/>
    <cellStyle name="Comma0 8 2 3" xfId="2795" xr:uid="{00000000-0005-0000-0000-0000F6060000}"/>
    <cellStyle name="Comma0 8 2 3 2" xfId="9481" xr:uid="{00000000-0005-0000-0000-0000F7060000}"/>
    <cellStyle name="Comma0 8 2 3 3" xfId="7322" xr:uid="{00000000-0005-0000-0000-0000F8060000}"/>
    <cellStyle name="Comma0 8 2_3" xfId="11441" xr:uid="{00000000-0005-0000-0000-0000F9060000}"/>
    <cellStyle name="Comma0 8 3" xfId="2796" xr:uid="{00000000-0005-0000-0000-0000FA060000}"/>
    <cellStyle name="Comma0 8 3 2" xfId="2797" xr:uid="{00000000-0005-0000-0000-0000FB060000}"/>
    <cellStyle name="Comma0 8 3 2 2" xfId="9483" xr:uid="{00000000-0005-0000-0000-0000FC060000}"/>
    <cellStyle name="Comma0 8 3 2 3" xfId="7324" xr:uid="{00000000-0005-0000-0000-0000FD060000}"/>
    <cellStyle name="Comma0 8 3 3" xfId="9482" xr:uid="{00000000-0005-0000-0000-0000FE060000}"/>
    <cellStyle name="Comma0 8 3 4" xfId="7323" xr:uid="{00000000-0005-0000-0000-0000FF060000}"/>
    <cellStyle name="Comma0 8 4" xfId="2798" xr:uid="{00000000-0005-0000-0000-000000070000}"/>
    <cellStyle name="Comma0 8 4 2" xfId="9484" xr:uid="{00000000-0005-0000-0000-000001070000}"/>
    <cellStyle name="Comma0 8 4 3" xfId="7325" xr:uid="{00000000-0005-0000-0000-000002070000}"/>
    <cellStyle name="Comma0 8_10" xfId="2799" xr:uid="{00000000-0005-0000-0000-000003070000}"/>
    <cellStyle name="Comma0 9" xfId="495" xr:uid="{00000000-0005-0000-0000-000004070000}"/>
    <cellStyle name="Comma0 9 2" xfId="2800" xr:uid="{00000000-0005-0000-0000-000005070000}"/>
    <cellStyle name="Comma0 9 2 2" xfId="2801" xr:uid="{00000000-0005-0000-0000-000006070000}"/>
    <cellStyle name="Comma0 9 2 2 2" xfId="9486" xr:uid="{00000000-0005-0000-0000-000007070000}"/>
    <cellStyle name="Comma0 9 2 2 3" xfId="7327" xr:uid="{00000000-0005-0000-0000-000008070000}"/>
    <cellStyle name="Comma0 9 2 3" xfId="9485" xr:uid="{00000000-0005-0000-0000-000009070000}"/>
    <cellStyle name="Comma0 9 2 4" xfId="7326" xr:uid="{00000000-0005-0000-0000-00000A070000}"/>
    <cellStyle name="Comma0 9 3" xfId="2802" xr:uid="{00000000-0005-0000-0000-00000B070000}"/>
    <cellStyle name="Comma0 9 3 2" xfId="9487" xr:uid="{00000000-0005-0000-0000-00000C070000}"/>
    <cellStyle name="Comma0 9 3 3" xfId="7328" xr:uid="{00000000-0005-0000-0000-00000D070000}"/>
    <cellStyle name="Comma0 9_3" xfId="11442" xr:uid="{00000000-0005-0000-0000-00000E070000}"/>
    <cellStyle name="Comma0_10" xfId="2803" xr:uid="{00000000-0005-0000-0000-00000F070000}"/>
    <cellStyle name="Currency [00]" xfId="556" xr:uid="{00000000-0005-0000-0000-000010070000}"/>
    <cellStyle name="Currency [00] 10" xfId="2804" xr:uid="{00000000-0005-0000-0000-000011070000}"/>
    <cellStyle name="Currency [00] 10 2" xfId="2805" xr:uid="{00000000-0005-0000-0000-000012070000}"/>
    <cellStyle name="Currency [00] 10 2 2" xfId="9489" xr:uid="{00000000-0005-0000-0000-000013070000}"/>
    <cellStyle name="Currency [00] 10 2 3" xfId="7330" xr:uid="{00000000-0005-0000-0000-000014070000}"/>
    <cellStyle name="Currency [00] 10 3" xfId="9488" xr:uid="{00000000-0005-0000-0000-000015070000}"/>
    <cellStyle name="Currency [00] 10 4" xfId="7329" xr:uid="{00000000-0005-0000-0000-000016070000}"/>
    <cellStyle name="Currency [00] 11" xfId="2806" xr:uid="{00000000-0005-0000-0000-000017070000}"/>
    <cellStyle name="Currency [00] 11 2" xfId="9490" xr:uid="{00000000-0005-0000-0000-000018070000}"/>
    <cellStyle name="Currency [00] 11 3" xfId="7331" xr:uid="{00000000-0005-0000-0000-000019070000}"/>
    <cellStyle name="Currency [00] 2" xfId="447" xr:uid="{00000000-0005-0000-0000-00001A070000}"/>
    <cellStyle name="Currency [00] 2 2" xfId="501" xr:uid="{00000000-0005-0000-0000-00001B070000}"/>
    <cellStyle name="Currency [00] 2 2 2" xfId="503" xr:uid="{00000000-0005-0000-0000-00001C070000}"/>
    <cellStyle name="Currency [00] 2 2 2 2" xfId="2807" xr:uid="{00000000-0005-0000-0000-00001D070000}"/>
    <cellStyle name="Currency [00] 2 2 2 2 2" xfId="2808" xr:uid="{00000000-0005-0000-0000-00001E070000}"/>
    <cellStyle name="Currency [00] 2 2 2 2 2 2" xfId="9492" xr:uid="{00000000-0005-0000-0000-00001F070000}"/>
    <cellStyle name="Currency [00] 2 2 2 2 2 3" xfId="7333" xr:uid="{00000000-0005-0000-0000-000020070000}"/>
    <cellStyle name="Currency [00] 2 2 2 2 3" xfId="9491" xr:uid="{00000000-0005-0000-0000-000021070000}"/>
    <cellStyle name="Currency [00] 2 2 2 2 4" xfId="7332" xr:uid="{00000000-0005-0000-0000-000022070000}"/>
    <cellStyle name="Currency [00] 2 2 2 3" xfId="2809" xr:uid="{00000000-0005-0000-0000-000023070000}"/>
    <cellStyle name="Currency [00] 2 2 2 3 2" xfId="9493" xr:uid="{00000000-0005-0000-0000-000024070000}"/>
    <cellStyle name="Currency [00] 2 2 2 3 3" xfId="7334" xr:uid="{00000000-0005-0000-0000-000025070000}"/>
    <cellStyle name="Currency [00] 2 2 2_3" xfId="11443" xr:uid="{00000000-0005-0000-0000-000026070000}"/>
    <cellStyle name="Currency [00] 2 2 3" xfId="2810" xr:uid="{00000000-0005-0000-0000-000027070000}"/>
    <cellStyle name="Currency [00] 2 2 3 2" xfId="2811" xr:uid="{00000000-0005-0000-0000-000028070000}"/>
    <cellStyle name="Currency [00] 2 2 3 2 2" xfId="9495" xr:uid="{00000000-0005-0000-0000-000029070000}"/>
    <cellStyle name="Currency [00] 2 2 3 2 3" xfId="7336" xr:uid="{00000000-0005-0000-0000-00002A070000}"/>
    <cellStyle name="Currency [00] 2 2 3 3" xfId="9494" xr:uid="{00000000-0005-0000-0000-00002B070000}"/>
    <cellStyle name="Currency [00] 2 2 3 4" xfId="7335" xr:uid="{00000000-0005-0000-0000-00002C070000}"/>
    <cellStyle name="Currency [00] 2 2 4" xfId="2812" xr:uid="{00000000-0005-0000-0000-00002D070000}"/>
    <cellStyle name="Currency [00] 2 2 4 2" xfId="9496" xr:uid="{00000000-0005-0000-0000-00002E070000}"/>
    <cellStyle name="Currency [00] 2 2 4 3" xfId="7337" xr:uid="{00000000-0005-0000-0000-00002F070000}"/>
    <cellStyle name="Currency [00] 2 2_10" xfId="2813" xr:uid="{00000000-0005-0000-0000-000030070000}"/>
    <cellStyle name="Currency [00] 2 3" xfId="505" xr:uid="{00000000-0005-0000-0000-000031070000}"/>
    <cellStyle name="Currency [00] 2 3 2" xfId="557" xr:uid="{00000000-0005-0000-0000-000032070000}"/>
    <cellStyle name="Currency [00] 2 3 2 2" xfId="2814" xr:uid="{00000000-0005-0000-0000-000033070000}"/>
    <cellStyle name="Currency [00] 2 3 2 2 2" xfId="2815" xr:uid="{00000000-0005-0000-0000-000034070000}"/>
    <cellStyle name="Currency [00] 2 3 2 2 2 2" xfId="9498" xr:uid="{00000000-0005-0000-0000-000035070000}"/>
    <cellStyle name="Currency [00] 2 3 2 2 2 3" xfId="7339" xr:uid="{00000000-0005-0000-0000-000036070000}"/>
    <cellStyle name="Currency [00] 2 3 2 2 3" xfId="9497" xr:uid="{00000000-0005-0000-0000-000037070000}"/>
    <cellStyle name="Currency [00] 2 3 2 2 4" xfId="7338" xr:uid="{00000000-0005-0000-0000-000038070000}"/>
    <cellStyle name="Currency [00] 2 3 2 3" xfId="2816" xr:uid="{00000000-0005-0000-0000-000039070000}"/>
    <cellStyle name="Currency [00] 2 3 2 3 2" xfId="9499" xr:uid="{00000000-0005-0000-0000-00003A070000}"/>
    <cellStyle name="Currency [00] 2 3 2 3 3" xfId="7340" xr:uid="{00000000-0005-0000-0000-00003B070000}"/>
    <cellStyle name="Currency [00] 2 3 2_3" xfId="11444" xr:uid="{00000000-0005-0000-0000-00003C070000}"/>
    <cellStyle name="Currency [00] 2 3 3" xfId="2817" xr:uid="{00000000-0005-0000-0000-00003D070000}"/>
    <cellStyle name="Currency [00] 2 3 3 2" xfId="2818" xr:uid="{00000000-0005-0000-0000-00003E070000}"/>
    <cellStyle name="Currency [00] 2 3 3 2 2" xfId="9501" xr:uid="{00000000-0005-0000-0000-00003F070000}"/>
    <cellStyle name="Currency [00] 2 3 3 2 3" xfId="7342" xr:uid="{00000000-0005-0000-0000-000040070000}"/>
    <cellStyle name="Currency [00] 2 3 3 3" xfId="9500" xr:uid="{00000000-0005-0000-0000-000041070000}"/>
    <cellStyle name="Currency [00] 2 3 3 4" xfId="7341" xr:uid="{00000000-0005-0000-0000-000042070000}"/>
    <cellStyle name="Currency [00] 2 3 4" xfId="2819" xr:uid="{00000000-0005-0000-0000-000043070000}"/>
    <cellStyle name="Currency [00] 2 3 4 2" xfId="9502" xr:uid="{00000000-0005-0000-0000-000044070000}"/>
    <cellStyle name="Currency [00] 2 3 4 3" xfId="7343" xr:uid="{00000000-0005-0000-0000-000045070000}"/>
    <cellStyle name="Currency [00] 2 3_10" xfId="2820" xr:uid="{00000000-0005-0000-0000-000046070000}"/>
    <cellStyle name="Currency [00] 2 4" xfId="558" xr:uid="{00000000-0005-0000-0000-000047070000}"/>
    <cellStyle name="Currency [00] 2 4 2" xfId="192" xr:uid="{00000000-0005-0000-0000-000048070000}"/>
    <cellStyle name="Currency [00] 2 4 2 2" xfId="2821" xr:uid="{00000000-0005-0000-0000-000049070000}"/>
    <cellStyle name="Currency [00] 2 4 2 2 2" xfId="2822" xr:uid="{00000000-0005-0000-0000-00004A070000}"/>
    <cellStyle name="Currency [00] 2 4 2 2 2 2" xfId="9504" xr:uid="{00000000-0005-0000-0000-00004B070000}"/>
    <cellStyle name="Currency [00] 2 4 2 2 2 3" xfId="7345" xr:uid="{00000000-0005-0000-0000-00004C070000}"/>
    <cellStyle name="Currency [00] 2 4 2 2 3" xfId="9503" xr:uid="{00000000-0005-0000-0000-00004D070000}"/>
    <cellStyle name="Currency [00] 2 4 2 2 4" xfId="7344" xr:uid="{00000000-0005-0000-0000-00004E070000}"/>
    <cellStyle name="Currency [00] 2 4 2 3" xfId="2823" xr:uid="{00000000-0005-0000-0000-00004F070000}"/>
    <cellStyle name="Currency [00] 2 4 2 3 2" xfId="9505" xr:uid="{00000000-0005-0000-0000-000050070000}"/>
    <cellStyle name="Currency [00] 2 4 2 3 3" xfId="7346" xr:uid="{00000000-0005-0000-0000-000051070000}"/>
    <cellStyle name="Currency [00] 2 4 2_3" xfId="11445" xr:uid="{00000000-0005-0000-0000-000052070000}"/>
    <cellStyle name="Currency [00] 2 4 3" xfId="2824" xr:uid="{00000000-0005-0000-0000-000053070000}"/>
    <cellStyle name="Currency [00] 2 4 3 2" xfId="2825" xr:uid="{00000000-0005-0000-0000-000054070000}"/>
    <cellStyle name="Currency [00] 2 4 3 2 2" xfId="9507" xr:uid="{00000000-0005-0000-0000-000055070000}"/>
    <cellStyle name="Currency [00] 2 4 3 2 3" xfId="7348" xr:uid="{00000000-0005-0000-0000-000056070000}"/>
    <cellStyle name="Currency [00] 2 4 3 3" xfId="9506" xr:uid="{00000000-0005-0000-0000-000057070000}"/>
    <cellStyle name="Currency [00] 2 4 3 4" xfId="7347" xr:uid="{00000000-0005-0000-0000-000058070000}"/>
    <cellStyle name="Currency [00] 2 4 4" xfId="2826" xr:uid="{00000000-0005-0000-0000-000059070000}"/>
    <cellStyle name="Currency [00] 2 4 4 2" xfId="9508" xr:uid="{00000000-0005-0000-0000-00005A070000}"/>
    <cellStyle name="Currency [00] 2 4 4 3" xfId="7349" xr:uid="{00000000-0005-0000-0000-00005B070000}"/>
    <cellStyle name="Currency [00] 2 4_10" xfId="2827" xr:uid="{00000000-0005-0000-0000-00005C070000}"/>
    <cellStyle name="Currency [00] 2 5" xfId="466" xr:uid="{00000000-0005-0000-0000-00005D070000}"/>
    <cellStyle name="Currency [00] 2 5 2" xfId="2828" xr:uid="{00000000-0005-0000-0000-00005E070000}"/>
    <cellStyle name="Currency [00] 2 5 2 2" xfId="2829" xr:uid="{00000000-0005-0000-0000-00005F070000}"/>
    <cellStyle name="Currency [00] 2 5 2 2 2" xfId="9510" xr:uid="{00000000-0005-0000-0000-000060070000}"/>
    <cellStyle name="Currency [00] 2 5 2 2 3" xfId="7351" xr:uid="{00000000-0005-0000-0000-000061070000}"/>
    <cellStyle name="Currency [00] 2 5 2 3" xfId="9509" xr:uid="{00000000-0005-0000-0000-000062070000}"/>
    <cellStyle name="Currency [00] 2 5 2 4" xfId="7350" xr:uid="{00000000-0005-0000-0000-000063070000}"/>
    <cellStyle name="Currency [00] 2 5 3" xfId="2830" xr:uid="{00000000-0005-0000-0000-000064070000}"/>
    <cellStyle name="Currency [00] 2 5 3 2" xfId="9511" xr:uid="{00000000-0005-0000-0000-000065070000}"/>
    <cellStyle name="Currency [00] 2 5 3 3" xfId="7352" xr:uid="{00000000-0005-0000-0000-000066070000}"/>
    <cellStyle name="Currency [00] 2 5_3" xfId="11446" xr:uid="{00000000-0005-0000-0000-000067070000}"/>
    <cellStyle name="Currency [00] 2 6" xfId="2831" xr:uid="{00000000-0005-0000-0000-000068070000}"/>
    <cellStyle name="Currency [00] 2 6 2" xfId="2832" xr:uid="{00000000-0005-0000-0000-000069070000}"/>
    <cellStyle name="Currency [00] 2 6 2 2" xfId="9513" xr:uid="{00000000-0005-0000-0000-00006A070000}"/>
    <cellStyle name="Currency [00] 2 6 2 3" xfId="7354" xr:uid="{00000000-0005-0000-0000-00006B070000}"/>
    <cellStyle name="Currency [00] 2 6 3" xfId="9512" xr:uid="{00000000-0005-0000-0000-00006C070000}"/>
    <cellStyle name="Currency [00] 2 6 4" xfId="7353" xr:uid="{00000000-0005-0000-0000-00006D070000}"/>
    <cellStyle name="Currency [00] 2 7" xfId="2833" xr:uid="{00000000-0005-0000-0000-00006E070000}"/>
    <cellStyle name="Currency [00] 2 7 2" xfId="9514" xr:uid="{00000000-0005-0000-0000-00006F070000}"/>
    <cellStyle name="Currency [00] 2 7 3" xfId="7355" xr:uid="{00000000-0005-0000-0000-000070070000}"/>
    <cellStyle name="Currency [00] 2_10" xfId="2834" xr:uid="{00000000-0005-0000-0000-000071070000}"/>
    <cellStyle name="Currency [00] 3" xfId="113" xr:uid="{00000000-0005-0000-0000-000072070000}"/>
    <cellStyle name="Currency [00] 3 2" xfId="510" xr:uid="{00000000-0005-0000-0000-000073070000}"/>
    <cellStyle name="Currency [00] 3 2 2" xfId="35" xr:uid="{00000000-0005-0000-0000-000074070000}"/>
    <cellStyle name="Currency [00] 3 2 2 2" xfId="2835" xr:uid="{00000000-0005-0000-0000-000075070000}"/>
    <cellStyle name="Currency [00] 3 2 2 2 2" xfId="2836" xr:uid="{00000000-0005-0000-0000-000076070000}"/>
    <cellStyle name="Currency [00] 3 2 2 2 2 2" xfId="9516" xr:uid="{00000000-0005-0000-0000-000077070000}"/>
    <cellStyle name="Currency [00] 3 2 2 2 2 3" xfId="7357" xr:uid="{00000000-0005-0000-0000-000078070000}"/>
    <cellStyle name="Currency [00] 3 2 2 2 3" xfId="9515" xr:uid="{00000000-0005-0000-0000-000079070000}"/>
    <cellStyle name="Currency [00] 3 2 2 2 4" xfId="7356" xr:uid="{00000000-0005-0000-0000-00007A070000}"/>
    <cellStyle name="Currency [00] 3 2 2 3" xfId="2837" xr:uid="{00000000-0005-0000-0000-00007B070000}"/>
    <cellStyle name="Currency [00] 3 2 2 3 2" xfId="9517" xr:uid="{00000000-0005-0000-0000-00007C070000}"/>
    <cellStyle name="Currency [00] 3 2 2 3 3" xfId="7358" xr:uid="{00000000-0005-0000-0000-00007D070000}"/>
    <cellStyle name="Currency [00] 3 2 2_3" xfId="11447" xr:uid="{00000000-0005-0000-0000-00007E070000}"/>
    <cellStyle name="Currency [00] 3 2 3" xfId="2838" xr:uid="{00000000-0005-0000-0000-00007F070000}"/>
    <cellStyle name="Currency [00] 3 2 3 2" xfId="2839" xr:uid="{00000000-0005-0000-0000-000080070000}"/>
    <cellStyle name="Currency [00] 3 2 3 2 2" xfId="9519" xr:uid="{00000000-0005-0000-0000-000081070000}"/>
    <cellStyle name="Currency [00] 3 2 3 2 3" xfId="7360" xr:uid="{00000000-0005-0000-0000-000082070000}"/>
    <cellStyle name="Currency [00] 3 2 3 3" xfId="9518" xr:uid="{00000000-0005-0000-0000-000083070000}"/>
    <cellStyle name="Currency [00] 3 2 3 4" xfId="7359" xr:uid="{00000000-0005-0000-0000-000084070000}"/>
    <cellStyle name="Currency [00] 3 2 4" xfId="2840" xr:uid="{00000000-0005-0000-0000-000085070000}"/>
    <cellStyle name="Currency [00] 3 2 4 2" xfId="9520" xr:uid="{00000000-0005-0000-0000-000086070000}"/>
    <cellStyle name="Currency [00] 3 2 4 3" xfId="7361" xr:uid="{00000000-0005-0000-0000-000087070000}"/>
    <cellStyle name="Currency [00] 3 2_10" xfId="2841" xr:uid="{00000000-0005-0000-0000-000088070000}"/>
    <cellStyle name="Currency [00] 3 3" xfId="512" xr:uid="{00000000-0005-0000-0000-000089070000}"/>
    <cellStyle name="Currency [00] 3 3 2" xfId="23" xr:uid="{00000000-0005-0000-0000-00008A070000}"/>
    <cellStyle name="Currency [00] 3 3 2 2" xfId="2842" xr:uid="{00000000-0005-0000-0000-00008B070000}"/>
    <cellStyle name="Currency [00] 3 3 2 2 2" xfId="2843" xr:uid="{00000000-0005-0000-0000-00008C070000}"/>
    <cellStyle name="Currency [00] 3 3 2 2 2 2" xfId="9522" xr:uid="{00000000-0005-0000-0000-00008D070000}"/>
    <cellStyle name="Currency [00] 3 3 2 2 2 3" xfId="7363" xr:uid="{00000000-0005-0000-0000-00008E070000}"/>
    <cellStyle name="Currency [00] 3 3 2 2 3" xfId="9521" xr:uid="{00000000-0005-0000-0000-00008F070000}"/>
    <cellStyle name="Currency [00] 3 3 2 2 4" xfId="7362" xr:uid="{00000000-0005-0000-0000-000090070000}"/>
    <cellStyle name="Currency [00] 3 3 2 3" xfId="2844" xr:uid="{00000000-0005-0000-0000-000091070000}"/>
    <cellStyle name="Currency [00] 3 3 2 3 2" xfId="9523" xr:uid="{00000000-0005-0000-0000-000092070000}"/>
    <cellStyle name="Currency [00] 3 3 2 3 3" xfId="7364" xr:uid="{00000000-0005-0000-0000-000093070000}"/>
    <cellStyle name="Currency [00] 3 3 2_3" xfId="11448" xr:uid="{00000000-0005-0000-0000-000094070000}"/>
    <cellStyle name="Currency [00] 3 3 3" xfId="2845" xr:uid="{00000000-0005-0000-0000-000095070000}"/>
    <cellStyle name="Currency [00] 3 3 3 2" xfId="2846" xr:uid="{00000000-0005-0000-0000-000096070000}"/>
    <cellStyle name="Currency [00] 3 3 3 2 2" xfId="9525" xr:uid="{00000000-0005-0000-0000-000097070000}"/>
    <cellStyle name="Currency [00] 3 3 3 2 3" xfId="7366" xr:uid="{00000000-0005-0000-0000-000098070000}"/>
    <cellStyle name="Currency [00] 3 3 3 3" xfId="9524" xr:uid="{00000000-0005-0000-0000-000099070000}"/>
    <cellStyle name="Currency [00] 3 3 3 4" xfId="7365" xr:uid="{00000000-0005-0000-0000-00009A070000}"/>
    <cellStyle name="Currency [00] 3 3 4" xfId="2847" xr:uid="{00000000-0005-0000-0000-00009B070000}"/>
    <cellStyle name="Currency [00] 3 3 4 2" xfId="9526" xr:uid="{00000000-0005-0000-0000-00009C070000}"/>
    <cellStyle name="Currency [00] 3 3 4 3" xfId="7367" xr:uid="{00000000-0005-0000-0000-00009D070000}"/>
    <cellStyle name="Currency [00] 3 3_10" xfId="2848" xr:uid="{00000000-0005-0000-0000-00009E070000}"/>
    <cellStyle name="Currency [00] 3 4" xfId="559" xr:uid="{00000000-0005-0000-0000-00009F070000}"/>
    <cellStyle name="Currency [00] 3 4 2" xfId="560" xr:uid="{00000000-0005-0000-0000-0000A0070000}"/>
    <cellStyle name="Currency [00] 3 4 2 2" xfId="2849" xr:uid="{00000000-0005-0000-0000-0000A1070000}"/>
    <cellStyle name="Currency [00] 3 4 2 2 2" xfId="2850" xr:uid="{00000000-0005-0000-0000-0000A2070000}"/>
    <cellStyle name="Currency [00] 3 4 2 2 2 2" xfId="9528" xr:uid="{00000000-0005-0000-0000-0000A3070000}"/>
    <cellStyle name="Currency [00] 3 4 2 2 2 3" xfId="7369" xr:uid="{00000000-0005-0000-0000-0000A4070000}"/>
    <cellStyle name="Currency [00] 3 4 2 2 3" xfId="9527" xr:uid="{00000000-0005-0000-0000-0000A5070000}"/>
    <cellStyle name="Currency [00] 3 4 2 2 4" xfId="7368" xr:uid="{00000000-0005-0000-0000-0000A6070000}"/>
    <cellStyle name="Currency [00] 3 4 2 3" xfId="2851" xr:uid="{00000000-0005-0000-0000-0000A7070000}"/>
    <cellStyle name="Currency [00] 3 4 2 3 2" xfId="9529" xr:uid="{00000000-0005-0000-0000-0000A8070000}"/>
    <cellStyle name="Currency [00] 3 4 2 3 3" xfId="7370" xr:uid="{00000000-0005-0000-0000-0000A9070000}"/>
    <cellStyle name="Currency [00] 3 4 2_3" xfId="11449" xr:uid="{00000000-0005-0000-0000-0000AA070000}"/>
    <cellStyle name="Currency [00] 3 4 3" xfId="2852" xr:uid="{00000000-0005-0000-0000-0000AB070000}"/>
    <cellStyle name="Currency [00] 3 4 3 2" xfId="2853" xr:uid="{00000000-0005-0000-0000-0000AC070000}"/>
    <cellStyle name="Currency [00] 3 4 3 2 2" xfId="9531" xr:uid="{00000000-0005-0000-0000-0000AD070000}"/>
    <cellStyle name="Currency [00] 3 4 3 2 3" xfId="7372" xr:uid="{00000000-0005-0000-0000-0000AE070000}"/>
    <cellStyle name="Currency [00] 3 4 3 3" xfId="9530" xr:uid="{00000000-0005-0000-0000-0000AF070000}"/>
    <cellStyle name="Currency [00] 3 4 3 4" xfId="7371" xr:uid="{00000000-0005-0000-0000-0000B0070000}"/>
    <cellStyle name="Currency [00] 3 4 4" xfId="2854" xr:uid="{00000000-0005-0000-0000-0000B1070000}"/>
    <cellStyle name="Currency [00] 3 4 4 2" xfId="9532" xr:uid="{00000000-0005-0000-0000-0000B2070000}"/>
    <cellStyle name="Currency [00] 3 4 4 3" xfId="7373" xr:uid="{00000000-0005-0000-0000-0000B3070000}"/>
    <cellStyle name="Currency [00] 3 4_10" xfId="2855" xr:uid="{00000000-0005-0000-0000-0000B4070000}"/>
    <cellStyle name="Currency [00] 3 5" xfId="472" xr:uid="{00000000-0005-0000-0000-0000B5070000}"/>
    <cellStyle name="Currency [00] 3 5 2" xfId="2856" xr:uid="{00000000-0005-0000-0000-0000B6070000}"/>
    <cellStyle name="Currency [00] 3 5 2 2" xfId="2857" xr:uid="{00000000-0005-0000-0000-0000B7070000}"/>
    <cellStyle name="Currency [00] 3 5 2 2 2" xfId="9534" xr:uid="{00000000-0005-0000-0000-0000B8070000}"/>
    <cellStyle name="Currency [00] 3 5 2 2 3" xfId="7375" xr:uid="{00000000-0005-0000-0000-0000B9070000}"/>
    <cellStyle name="Currency [00] 3 5 2 3" xfId="9533" xr:uid="{00000000-0005-0000-0000-0000BA070000}"/>
    <cellStyle name="Currency [00] 3 5 2 4" xfId="7374" xr:uid="{00000000-0005-0000-0000-0000BB070000}"/>
    <cellStyle name="Currency [00] 3 5 3" xfId="2858" xr:uid="{00000000-0005-0000-0000-0000BC070000}"/>
    <cellStyle name="Currency [00] 3 5 3 2" xfId="9535" xr:uid="{00000000-0005-0000-0000-0000BD070000}"/>
    <cellStyle name="Currency [00] 3 5 3 3" xfId="7376" xr:uid="{00000000-0005-0000-0000-0000BE070000}"/>
    <cellStyle name="Currency [00] 3 5_3" xfId="11450" xr:uid="{00000000-0005-0000-0000-0000BF070000}"/>
    <cellStyle name="Currency [00] 3 6" xfId="2859" xr:uid="{00000000-0005-0000-0000-0000C0070000}"/>
    <cellStyle name="Currency [00] 3 6 2" xfId="2860" xr:uid="{00000000-0005-0000-0000-0000C1070000}"/>
    <cellStyle name="Currency [00] 3 6 2 2" xfId="9537" xr:uid="{00000000-0005-0000-0000-0000C2070000}"/>
    <cellStyle name="Currency [00] 3 6 2 3" xfId="7378" xr:uid="{00000000-0005-0000-0000-0000C3070000}"/>
    <cellStyle name="Currency [00] 3 6 3" xfId="9536" xr:uid="{00000000-0005-0000-0000-0000C4070000}"/>
    <cellStyle name="Currency [00] 3 6 4" xfId="7377" xr:uid="{00000000-0005-0000-0000-0000C5070000}"/>
    <cellStyle name="Currency [00] 3 7" xfId="2861" xr:uid="{00000000-0005-0000-0000-0000C6070000}"/>
    <cellStyle name="Currency [00] 3 7 2" xfId="9538" xr:uid="{00000000-0005-0000-0000-0000C7070000}"/>
    <cellStyle name="Currency [00] 3 7 3" xfId="7379" xr:uid="{00000000-0005-0000-0000-0000C8070000}"/>
    <cellStyle name="Currency [00] 3_10" xfId="2862" xr:uid="{00000000-0005-0000-0000-0000C9070000}"/>
    <cellStyle name="Currency [00] 4" xfId="449" xr:uid="{00000000-0005-0000-0000-0000CA070000}"/>
    <cellStyle name="Currency [00] 4 2" xfId="514" xr:uid="{00000000-0005-0000-0000-0000CB070000}"/>
    <cellStyle name="Currency [00] 4 2 2" xfId="516" xr:uid="{00000000-0005-0000-0000-0000CC070000}"/>
    <cellStyle name="Currency [00] 4 2 2 2" xfId="2863" xr:uid="{00000000-0005-0000-0000-0000CD070000}"/>
    <cellStyle name="Currency [00] 4 2 2 2 2" xfId="2864" xr:uid="{00000000-0005-0000-0000-0000CE070000}"/>
    <cellStyle name="Currency [00] 4 2 2 2 2 2" xfId="9540" xr:uid="{00000000-0005-0000-0000-0000CF070000}"/>
    <cellStyle name="Currency [00] 4 2 2 2 2 3" xfId="7381" xr:uid="{00000000-0005-0000-0000-0000D0070000}"/>
    <cellStyle name="Currency [00] 4 2 2 2 3" xfId="9539" xr:uid="{00000000-0005-0000-0000-0000D1070000}"/>
    <cellStyle name="Currency [00] 4 2 2 2 4" xfId="7380" xr:uid="{00000000-0005-0000-0000-0000D2070000}"/>
    <cellStyle name="Currency [00] 4 2 2 3" xfId="2865" xr:uid="{00000000-0005-0000-0000-0000D3070000}"/>
    <cellStyle name="Currency [00] 4 2 2 3 2" xfId="9541" xr:uid="{00000000-0005-0000-0000-0000D4070000}"/>
    <cellStyle name="Currency [00] 4 2 2 3 3" xfId="7382" xr:uid="{00000000-0005-0000-0000-0000D5070000}"/>
    <cellStyle name="Currency [00] 4 2 2_3" xfId="11451" xr:uid="{00000000-0005-0000-0000-0000D6070000}"/>
    <cellStyle name="Currency [00] 4 2 3" xfId="2866" xr:uid="{00000000-0005-0000-0000-0000D7070000}"/>
    <cellStyle name="Currency [00] 4 2 3 2" xfId="2867" xr:uid="{00000000-0005-0000-0000-0000D8070000}"/>
    <cellStyle name="Currency [00] 4 2 3 2 2" xfId="9543" xr:uid="{00000000-0005-0000-0000-0000D9070000}"/>
    <cellStyle name="Currency [00] 4 2 3 2 3" xfId="7384" xr:uid="{00000000-0005-0000-0000-0000DA070000}"/>
    <cellStyle name="Currency [00] 4 2 3 3" xfId="9542" xr:uid="{00000000-0005-0000-0000-0000DB070000}"/>
    <cellStyle name="Currency [00] 4 2 3 4" xfId="7383" xr:uid="{00000000-0005-0000-0000-0000DC070000}"/>
    <cellStyle name="Currency [00] 4 2 4" xfId="2868" xr:uid="{00000000-0005-0000-0000-0000DD070000}"/>
    <cellStyle name="Currency [00] 4 2 4 2" xfId="9544" xr:uid="{00000000-0005-0000-0000-0000DE070000}"/>
    <cellStyle name="Currency [00] 4 2 4 3" xfId="7385" xr:uid="{00000000-0005-0000-0000-0000DF070000}"/>
    <cellStyle name="Currency [00] 4 2_10" xfId="2869" xr:uid="{00000000-0005-0000-0000-0000E0070000}"/>
    <cellStyle name="Currency [00] 4 3" xfId="519" xr:uid="{00000000-0005-0000-0000-0000E1070000}"/>
    <cellStyle name="Currency [00] 4 3 2" xfId="241" xr:uid="{00000000-0005-0000-0000-0000E2070000}"/>
    <cellStyle name="Currency [00] 4 3 2 2" xfId="2870" xr:uid="{00000000-0005-0000-0000-0000E3070000}"/>
    <cellStyle name="Currency [00] 4 3 2 2 2" xfId="2871" xr:uid="{00000000-0005-0000-0000-0000E4070000}"/>
    <cellStyle name="Currency [00] 4 3 2 2 2 2" xfId="9546" xr:uid="{00000000-0005-0000-0000-0000E5070000}"/>
    <cellStyle name="Currency [00] 4 3 2 2 2 3" xfId="7387" xr:uid="{00000000-0005-0000-0000-0000E6070000}"/>
    <cellStyle name="Currency [00] 4 3 2 2 3" xfId="9545" xr:uid="{00000000-0005-0000-0000-0000E7070000}"/>
    <cellStyle name="Currency [00] 4 3 2 2 4" xfId="7386" xr:uid="{00000000-0005-0000-0000-0000E8070000}"/>
    <cellStyle name="Currency [00] 4 3 2 3" xfId="2872" xr:uid="{00000000-0005-0000-0000-0000E9070000}"/>
    <cellStyle name="Currency [00] 4 3 2 3 2" xfId="9547" xr:uid="{00000000-0005-0000-0000-0000EA070000}"/>
    <cellStyle name="Currency [00] 4 3 2 3 3" xfId="7388" xr:uid="{00000000-0005-0000-0000-0000EB070000}"/>
    <cellStyle name="Currency [00] 4 3 2_3" xfId="11452" xr:uid="{00000000-0005-0000-0000-0000EC070000}"/>
    <cellStyle name="Currency [00] 4 3 3" xfId="2873" xr:uid="{00000000-0005-0000-0000-0000ED070000}"/>
    <cellStyle name="Currency [00] 4 3 3 2" xfId="2874" xr:uid="{00000000-0005-0000-0000-0000EE070000}"/>
    <cellStyle name="Currency [00] 4 3 3 2 2" xfId="9549" xr:uid="{00000000-0005-0000-0000-0000EF070000}"/>
    <cellStyle name="Currency [00] 4 3 3 2 3" xfId="7390" xr:uid="{00000000-0005-0000-0000-0000F0070000}"/>
    <cellStyle name="Currency [00] 4 3 3 3" xfId="9548" xr:uid="{00000000-0005-0000-0000-0000F1070000}"/>
    <cellStyle name="Currency [00] 4 3 3 4" xfId="7389" xr:uid="{00000000-0005-0000-0000-0000F2070000}"/>
    <cellStyle name="Currency [00] 4 3 4" xfId="2875" xr:uid="{00000000-0005-0000-0000-0000F3070000}"/>
    <cellStyle name="Currency [00] 4 3 4 2" xfId="9550" xr:uid="{00000000-0005-0000-0000-0000F4070000}"/>
    <cellStyle name="Currency [00] 4 3 4 3" xfId="7391" xr:uid="{00000000-0005-0000-0000-0000F5070000}"/>
    <cellStyle name="Currency [00] 4 3_10" xfId="2876" xr:uid="{00000000-0005-0000-0000-0000F6070000}"/>
    <cellStyle name="Currency [00] 4 4" xfId="562" xr:uid="{00000000-0005-0000-0000-0000F7070000}"/>
    <cellStyle name="Currency [00] 4 4 2" xfId="48" xr:uid="{00000000-0005-0000-0000-0000F8070000}"/>
    <cellStyle name="Currency [00] 4 4 2 2" xfId="2877" xr:uid="{00000000-0005-0000-0000-0000F9070000}"/>
    <cellStyle name="Currency [00] 4 4 2 2 2" xfId="2878" xr:uid="{00000000-0005-0000-0000-0000FA070000}"/>
    <cellStyle name="Currency [00] 4 4 2 2 2 2" xfId="9552" xr:uid="{00000000-0005-0000-0000-0000FB070000}"/>
    <cellStyle name="Currency [00] 4 4 2 2 2 3" xfId="7393" xr:uid="{00000000-0005-0000-0000-0000FC070000}"/>
    <cellStyle name="Currency [00] 4 4 2 2 3" xfId="9551" xr:uid="{00000000-0005-0000-0000-0000FD070000}"/>
    <cellStyle name="Currency [00] 4 4 2 2 4" xfId="7392" xr:uid="{00000000-0005-0000-0000-0000FE070000}"/>
    <cellStyle name="Currency [00] 4 4 2 3" xfId="2879" xr:uid="{00000000-0005-0000-0000-0000FF070000}"/>
    <cellStyle name="Currency [00] 4 4 2 3 2" xfId="9553" xr:uid="{00000000-0005-0000-0000-000000080000}"/>
    <cellStyle name="Currency [00] 4 4 2 3 3" xfId="7394" xr:uid="{00000000-0005-0000-0000-000001080000}"/>
    <cellStyle name="Currency [00] 4 4 2_3" xfId="11453" xr:uid="{00000000-0005-0000-0000-000002080000}"/>
    <cellStyle name="Currency [00] 4 4 3" xfId="2880" xr:uid="{00000000-0005-0000-0000-000003080000}"/>
    <cellStyle name="Currency [00] 4 4 3 2" xfId="2881" xr:uid="{00000000-0005-0000-0000-000004080000}"/>
    <cellStyle name="Currency [00] 4 4 3 2 2" xfId="9555" xr:uid="{00000000-0005-0000-0000-000005080000}"/>
    <cellStyle name="Currency [00] 4 4 3 2 3" xfId="7396" xr:uid="{00000000-0005-0000-0000-000006080000}"/>
    <cellStyle name="Currency [00] 4 4 3 3" xfId="9554" xr:uid="{00000000-0005-0000-0000-000007080000}"/>
    <cellStyle name="Currency [00] 4 4 3 4" xfId="7395" xr:uid="{00000000-0005-0000-0000-000008080000}"/>
    <cellStyle name="Currency [00] 4 4 4" xfId="2882" xr:uid="{00000000-0005-0000-0000-000009080000}"/>
    <cellStyle name="Currency [00] 4 4 4 2" xfId="9556" xr:uid="{00000000-0005-0000-0000-00000A080000}"/>
    <cellStyle name="Currency [00] 4 4 4 3" xfId="7397" xr:uid="{00000000-0005-0000-0000-00000B080000}"/>
    <cellStyle name="Currency [00] 4 4_10" xfId="2883" xr:uid="{00000000-0005-0000-0000-00000C080000}"/>
    <cellStyle name="Currency [00] 4 5" xfId="563" xr:uid="{00000000-0005-0000-0000-00000D080000}"/>
    <cellStyle name="Currency [00] 4 5 2" xfId="2884" xr:uid="{00000000-0005-0000-0000-00000E080000}"/>
    <cellStyle name="Currency [00] 4 5 2 2" xfId="2885" xr:uid="{00000000-0005-0000-0000-00000F080000}"/>
    <cellStyle name="Currency [00] 4 5 2 2 2" xfId="9558" xr:uid="{00000000-0005-0000-0000-000010080000}"/>
    <cellStyle name="Currency [00] 4 5 2 2 3" xfId="7399" xr:uid="{00000000-0005-0000-0000-000011080000}"/>
    <cellStyle name="Currency [00] 4 5 2 3" xfId="9557" xr:uid="{00000000-0005-0000-0000-000012080000}"/>
    <cellStyle name="Currency [00] 4 5 2 4" xfId="7398" xr:uid="{00000000-0005-0000-0000-000013080000}"/>
    <cellStyle name="Currency [00] 4 5 3" xfId="2886" xr:uid="{00000000-0005-0000-0000-000014080000}"/>
    <cellStyle name="Currency [00] 4 5 3 2" xfId="9559" xr:uid="{00000000-0005-0000-0000-000015080000}"/>
    <cellStyle name="Currency [00] 4 5 3 3" xfId="7400" xr:uid="{00000000-0005-0000-0000-000016080000}"/>
    <cellStyle name="Currency [00] 4 5_3" xfId="11454" xr:uid="{00000000-0005-0000-0000-000017080000}"/>
    <cellStyle name="Currency [00] 4 6" xfId="2887" xr:uid="{00000000-0005-0000-0000-000018080000}"/>
    <cellStyle name="Currency [00] 4 6 2" xfId="2888" xr:uid="{00000000-0005-0000-0000-000019080000}"/>
    <cellStyle name="Currency [00] 4 6 2 2" xfId="9561" xr:uid="{00000000-0005-0000-0000-00001A080000}"/>
    <cellStyle name="Currency [00] 4 6 2 3" xfId="7402" xr:uid="{00000000-0005-0000-0000-00001B080000}"/>
    <cellStyle name="Currency [00] 4 6 3" xfId="9560" xr:uid="{00000000-0005-0000-0000-00001C080000}"/>
    <cellStyle name="Currency [00] 4 6 4" xfId="7401" xr:uid="{00000000-0005-0000-0000-00001D080000}"/>
    <cellStyle name="Currency [00] 4 7" xfId="2889" xr:uid="{00000000-0005-0000-0000-00001E080000}"/>
    <cellStyle name="Currency [00] 4 7 2" xfId="9562" xr:uid="{00000000-0005-0000-0000-00001F080000}"/>
    <cellStyle name="Currency [00] 4 7 3" xfId="7403" xr:uid="{00000000-0005-0000-0000-000020080000}"/>
    <cellStyle name="Currency [00] 4_10" xfId="2890" xr:uid="{00000000-0005-0000-0000-000021080000}"/>
    <cellStyle name="Currency [00] 5" xfId="564" xr:uid="{00000000-0005-0000-0000-000022080000}"/>
    <cellStyle name="Currency [00] 5 2" xfId="523" xr:uid="{00000000-0005-0000-0000-000023080000}"/>
    <cellStyle name="Currency [00] 5 2 2" xfId="525" xr:uid="{00000000-0005-0000-0000-000024080000}"/>
    <cellStyle name="Currency [00] 5 2 2 2" xfId="2891" xr:uid="{00000000-0005-0000-0000-000025080000}"/>
    <cellStyle name="Currency [00] 5 2 2 2 2" xfId="2892" xr:uid="{00000000-0005-0000-0000-000026080000}"/>
    <cellStyle name="Currency [00] 5 2 2 2 2 2" xfId="9564" xr:uid="{00000000-0005-0000-0000-000027080000}"/>
    <cellStyle name="Currency [00] 5 2 2 2 2 3" xfId="7405" xr:uid="{00000000-0005-0000-0000-000028080000}"/>
    <cellStyle name="Currency [00] 5 2 2 2 3" xfId="9563" xr:uid="{00000000-0005-0000-0000-000029080000}"/>
    <cellStyle name="Currency [00] 5 2 2 2 4" xfId="7404" xr:uid="{00000000-0005-0000-0000-00002A080000}"/>
    <cellStyle name="Currency [00] 5 2 2 3" xfId="2893" xr:uid="{00000000-0005-0000-0000-00002B080000}"/>
    <cellStyle name="Currency [00] 5 2 2 3 2" xfId="9565" xr:uid="{00000000-0005-0000-0000-00002C080000}"/>
    <cellStyle name="Currency [00] 5 2 2 3 3" xfId="7406" xr:uid="{00000000-0005-0000-0000-00002D080000}"/>
    <cellStyle name="Currency [00] 5 2 2_3" xfId="11455" xr:uid="{00000000-0005-0000-0000-00002E080000}"/>
    <cellStyle name="Currency [00] 5 2 3" xfId="2894" xr:uid="{00000000-0005-0000-0000-00002F080000}"/>
    <cellStyle name="Currency [00] 5 2 3 2" xfId="2895" xr:uid="{00000000-0005-0000-0000-000030080000}"/>
    <cellStyle name="Currency [00] 5 2 3 2 2" xfId="9567" xr:uid="{00000000-0005-0000-0000-000031080000}"/>
    <cellStyle name="Currency [00] 5 2 3 2 3" xfId="7408" xr:uid="{00000000-0005-0000-0000-000032080000}"/>
    <cellStyle name="Currency [00] 5 2 3 3" xfId="9566" xr:uid="{00000000-0005-0000-0000-000033080000}"/>
    <cellStyle name="Currency [00] 5 2 3 4" xfId="7407" xr:uid="{00000000-0005-0000-0000-000034080000}"/>
    <cellStyle name="Currency [00] 5 2 4" xfId="2896" xr:uid="{00000000-0005-0000-0000-000035080000}"/>
    <cellStyle name="Currency [00] 5 2 4 2" xfId="9568" xr:uid="{00000000-0005-0000-0000-000036080000}"/>
    <cellStyle name="Currency [00] 5 2 4 3" xfId="7409" xr:uid="{00000000-0005-0000-0000-000037080000}"/>
    <cellStyle name="Currency [00] 5 2_10" xfId="2897" xr:uid="{00000000-0005-0000-0000-000038080000}"/>
    <cellStyle name="Currency [00] 5 3" xfId="527" xr:uid="{00000000-0005-0000-0000-000039080000}"/>
    <cellStyle name="Currency [00] 5 3 2" xfId="198" xr:uid="{00000000-0005-0000-0000-00003A080000}"/>
    <cellStyle name="Currency [00] 5 3 2 2" xfId="2898" xr:uid="{00000000-0005-0000-0000-00003B080000}"/>
    <cellStyle name="Currency [00] 5 3 2 2 2" xfId="2899" xr:uid="{00000000-0005-0000-0000-00003C080000}"/>
    <cellStyle name="Currency [00] 5 3 2 2 2 2" xfId="9570" xr:uid="{00000000-0005-0000-0000-00003D080000}"/>
    <cellStyle name="Currency [00] 5 3 2 2 2 3" xfId="7411" xr:uid="{00000000-0005-0000-0000-00003E080000}"/>
    <cellStyle name="Currency [00] 5 3 2 2 3" xfId="9569" xr:uid="{00000000-0005-0000-0000-00003F080000}"/>
    <cellStyle name="Currency [00] 5 3 2 2 4" xfId="7410" xr:uid="{00000000-0005-0000-0000-000040080000}"/>
    <cellStyle name="Currency [00] 5 3 2 3" xfId="2900" xr:uid="{00000000-0005-0000-0000-000041080000}"/>
    <cellStyle name="Currency [00] 5 3 2 3 2" xfId="9571" xr:uid="{00000000-0005-0000-0000-000042080000}"/>
    <cellStyle name="Currency [00] 5 3 2 3 3" xfId="7412" xr:uid="{00000000-0005-0000-0000-000043080000}"/>
    <cellStyle name="Currency [00] 5 3 2_3" xfId="11456" xr:uid="{00000000-0005-0000-0000-000044080000}"/>
    <cellStyle name="Currency [00] 5 3 3" xfId="2901" xr:uid="{00000000-0005-0000-0000-000045080000}"/>
    <cellStyle name="Currency [00] 5 3 3 2" xfId="2902" xr:uid="{00000000-0005-0000-0000-000046080000}"/>
    <cellStyle name="Currency [00] 5 3 3 2 2" xfId="9573" xr:uid="{00000000-0005-0000-0000-000047080000}"/>
    <cellStyle name="Currency [00] 5 3 3 2 3" xfId="7414" xr:uid="{00000000-0005-0000-0000-000048080000}"/>
    <cellStyle name="Currency [00] 5 3 3 3" xfId="9572" xr:uid="{00000000-0005-0000-0000-000049080000}"/>
    <cellStyle name="Currency [00] 5 3 3 4" xfId="7413" xr:uid="{00000000-0005-0000-0000-00004A080000}"/>
    <cellStyle name="Currency [00] 5 3 4" xfId="2903" xr:uid="{00000000-0005-0000-0000-00004B080000}"/>
    <cellStyle name="Currency [00] 5 3 4 2" xfId="9574" xr:uid="{00000000-0005-0000-0000-00004C080000}"/>
    <cellStyle name="Currency [00] 5 3 4 3" xfId="7415" xr:uid="{00000000-0005-0000-0000-00004D080000}"/>
    <cellStyle name="Currency [00] 5 3_10" xfId="2904" xr:uid="{00000000-0005-0000-0000-00004E080000}"/>
    <cellStyle name="Currency [00] 5 4" xfId="565" xr:uid="{00000000-0005-0000-0000-00004F080000}"/>
    <cellStyle name="Currency [00] 5 4 2" xfId="494" xr:uid="{00000000-0005-0000-0000-000050080000}"/>
    <cellStyle name="Currency [00] 5 4 2 2" xfId="2905" xr:uid="{00000000-0005-0000-0000-000051080000}"/>
    <cellStyle name="Currency [00] 5 4 2 2 2" xfId="2906" xr:uid="{00000000-0005-0000-0000-000052080000}"/>
    <cellStyle name="Currency [00] 5 4 2 2 2 2" xfId="9576" xr:uid="{00000000-0005-0000-0000-000053080000}"/>
    <cellStyle name="Currency [00] 5 4 2 2 2 3" xfId="7417" xr:uid="{00000000-0005-0000-0000-000054080000}"/>
    <cellStyle name="Currency [00] 5 4 2 2 3" xfId="9575" xr:uid="{00000000-0005-0000-0000-000055080000}"/>
    <cellStyle name="Currency [00] 5 4 2 2 4" xfId="7416" xr:uid="{00000000-0005-0000-0000-000056080000}"/>
    <cellStyle name="Currency [00] 5 4 2 3" xfId="2907" xr:uid="{00000000-0005-0000-0000-000057080000}"/>
    <cellStyle name="Currency [00] 5 4 2 3 2" xfId="9577" xr:uid="{00000000-0005-0000-0000-000058080000}"/>
    <cellStyle name="Currency [00] 5 4 2 3 3" xfId="7418" xr:uid="{00000000-0005-0000-0000-000059080000}"/>
    <cellStyle name="Currency [00] 5 4 2_3" xfId="11457" xr:uid="{00000000-0005-0000-0000-00005A080000}"/>
    <cellStyle name="Currency [00] 5 4 3" xfId="2908" xr:uid="{00000000-0005-0000-0000-00005B080000}"/>
    <cellStyle name="Currency [00] 5 4 3 2" xfId="2909" xr:uid="{00000000-0005-0000-0000-00005C080000}"/>
    <cellStyle name="Currency [00] 5 4 3 2 2" xfId="9579" xr:uid="{00000000-0005-0000-0000-00005D080000}"/>
    <cellStyle name="Currency [00] 5 4 3 2 3" xfId="7420" xr:uid="{00000000-0005-0000-0000-00005E080000}"/>
    <cellStyle name="Currency [00] 5 4 3 3" xfId="9578" xr:uid="{00000000-0005-0000-0000-00005F080000}"/>
    <cellStyle name="Currency [00] 5 4 3 4" xfId="7419" xr:uid="{00000000-0005-0000-0000-000060080000}"/>
    <cellStyle name="Currency [00] 5 4 4" xfId="2910" xr:uid="{00000000-0005-0000-0000-000061080000}"/>
    <cellStyle name="Currency [00] 5 4 4 2" xfId="9580" xr:uid="{00000000-0005-0000-0000-000062080000}"/>
    <cellStyle name="Currency [00] 5 4 4 3" xfId="7421" xr:uid="{00000000-0005-0000-0000-000063080000}"/>
    <cellStyle name="Currency [00] 5 4_10" xfId="2911" xr:uid="{00000000-0005-0000-0000-000064080000}"/>
    <cellStyle name="Currency [00] 5 5" xfId="566" xr:uid="{00000000-0005-0000-0000-000065080000}"/>
    <cellStyle name="Currency [00] 5 5 2" xfId="2912" xr:uid="{00000000-0005-0000-0000-000066080000}"/>
    <cellStyle name="Currency [00] 5 5 2 2" xfId="2913" xr:uid="{00000000-0005-0000-0000-000067080000}"/>
    <cellStyle name="Currency [00] 5 5 2 2 2" xfId="9582" xr:uid="{00000000-0005-0000-0000-000068080000}"/>
    <cellStyle name="Currency [00] 5 5 2 2 3" xfId="7423" xr:uid="{00000000-0005-0000-0000-000069080000}"/>
    <cellStyle name="Currency [00] 5 5 2 3" xfId="9581" xr:uid="{00000000-0005-0000-0000-00006A080000}"/>
    <cellStyle name="Currency [00] 5 5 2 4" xfId="7422" xr:uid="{00000000-0005-0000-0000-00006B080000}"/>
    <cellStyle name="Currency [00] 5 5 3" xfId="2914" xr:uid="{00000000-0005-0000-0000-00006C080000}"/>
    <cellStyle name="Currency [00] 5 5 3 2" xfId="9583" xr:uid="{00000000-0005-0000-0000-00006D080000}"/>
    <cellStyle name="Currency [00] 5 5 3 3" xfId="7424" xr:uid="{00000000-0005-0000-0000-00006E080000}"/>
    <cellStyle name="Currency [00] 5 5_3" xfId="11458" xr:uid="{00000000-0005-0000-0000-00006F080000}"/>
    <cellStyle name="Currency [00] 5 6" xfId="2915" xr:uid="{00000000-0005-0000-0000-000070080000}"/>
    <cellStyle name="Currency [00] 5 6 2" xfId="2916" xr:uid="{00000000-0005-0000-0000-000071080000}"/>
    <cellStyle name="Currency [00] 5 6 2 2" xfId="9585" xr:uid="{00000000-0005-0000-0000-000072080000}"/>
    <cellStyle name="Currency [00] 5 6 2 3" xfId="7426" xr:uid="{00000000-0005-0000-0000-000073080000}"/>
    <cellStyle name="Currency [00] 5 6 3" xfId="9584" xr:uid="{00000000-0005-0000-0000-000074080000}"/>
    <cellStyle name="Currency [00] 5 6 4" xfId="7425" xr:uid="{00000000-0005-0000-0000-000075080000}"/>
    <cellStyle name="Currency [00] 5 7" xfId="2917" xr:uid="{00000000-0005-0000-0000-000076080000}"/>
    <cellStyle name="Currency [00] 5 7 2" xfId="9586" xr:uid="{00000000-0005-0000-0000-000077080000}"/>
    <cellStyle name="Currency [00] 5 7 3" xfId="7427" xr:uid="{00000000-0005-0000-0000-000078080000}"/>
    <cellStyle name="Currency [00] 5_10" xfId="2918" xr:uid="{00000000-0005-0000-0000-000079080000}"/>
    <cellStyle name="Currency [00] 6" xfId="568" xr:uid="{00000000-0005-0000-0000-00007A080000}"/>
    <cellStyle name="Currency [00] 6 2" xfId="569" xr:uid="{00000000-0005-0000-0000-00007B080000}"/>
    <cellStyle name="Currency [00] 6 2 2" xfId="2919" xr:uid="{00000000-0005-0000-0000-00007C080000}"/>
    <cellStyle name="Currency [00] 6 2 2 2" xfId="2920" xr:uid="{00000000-0005-0000-0000-00007D080000}"/>
    <cellStyle name="Currency [00] 6 2 2 2 2" xfId="9588" xr:uid="{00000000-0005-0000-0000-00007E080000}"/>
    <cellStyle name="Currency [00] 6 2 2 2 3" xfId="7429" xr:uid="{00000000-0005-0000-0000-00007F080000}"/>
    <cellStyle name="Currency [00] 6 2 2 3" xfId="9587" xr:uid="{00000000-0005-0000-0000-000080080000}"/>
    <cellStyle name="Currency [00] 6 2 2 4" xfId="7428" xr:uid="{00000000-0005-0000-0000-000081080000}"/>
    <cellStyle name="Currency [00] 6 2 3" xfId="2921" xr:uid="{00000000-0005-0000-0000-000082080000}"/>
    <cellStyle name="Currency [00] 6 2 3 2" xfId="9589" xr:uid="{00000000-0005-0000-0000-000083080000}"/>
    <cellStyle name="Currency [00] 6 2 3 3" xfId="7430" xr:uid="{00000000-0005-0000-0000-000084080000}"/>
    <cellStyle name="Currency [00] 6 2_3" xfId="11459" xr:uid="{00000000-0005-0000-0000-000085080000}"/>
    <cellStyle name="Currency [00] 6 3" xfId="2922" xr:uid="{00000000-0005-0000-0000-000086080000}"/>
    <cellStyle name="Currency [00] 6 3 2" xfId="2923" xr:uid="{00000000-0005-0000-0000-000087080000}"/>
    <cellStyle name="Currency [00] 6 3 2 2" xfId="9591" xr:uid="{00000000-0005-0000-0000-000088080000}"/>
    <cellStyle name="Currency [00] 6 3 2 3" xfId="7432" xr:uid="{00000000-0005-0000-0000-000089080000}"/>
    <cellStyle name="Currency [00] 6 3 3" xfId="9590" xr:uid="{00000000-0005-0000-0000-00008A080000}"/>
    <cellStyle name="Currency [00] 6 3 4" xfId="7431" xr:uid="{00000000-0005-0000-0000-00008B080000}"/>
    <cellStyle name="Currency [00] 6 4" xfId="2924" xr:uid="{00000000-0005-0000-0000-00008C080000}"/>
    <cellStyle name="Currency [00] 6 4 2" xfId="9592" xr:uid="{00000000-0005-0000-0000-00008D080000}"/>
    <cellStyle name="Currency [00] 6 4 3" xfId="7433" xr:uid="{00000000-0005-0000-0000-00008E080000}"/>
    <cellStyle name="Currency [00] 6_10" xfId="2925" xr:uid="{00000000-0005-0000-0000-00008F080000}"/>
    <cellStyle name="Currency [00] 7" xfId="570" xr:uid="{00000000-0005-0000-0000-000090080000}"/>
    <cellStyle name="Currency [00] 7 2" xfId="452" xr:uid="{00000000-0005-0000-0000-000091080000}"/>
    <cellStyle name="Currency [00] 7 2 2" xfId="2926" xr:uid="{00000000-0005-0000-0000-000092080000}"/>
    <cellStyle name="Currency [00] 7 2 2 2" xfId="2927" xr:uid="{00000000-0005-0000-0000-000093080000}"/>
    <cellStyle name="Currency [00] 7 2 2 2 2" xfId="9594" xr:uid="{00000000-0005-0000-0000-000094080000}"/>
    <cellStyle name="Currency [00] 7 2 2 2 3" xfId="7435" xr:uid="{00000000-0005-0000-0000-000095080000}"/>
    <cellStyle name="Currency [00] 7 2 2 3" xfId="9593" xr:uid="{00000000-0005-0000-0000-000096080000}"/>
    <cellStyle name="Currency [00] 7 2 2 4" xfId="7434" xr:uid="{00000000-0005-0000-0000-000097080000}"/>
    <cellStyle name="Currency [00] 7 2 3" xfId="2928" xr:uid="{00000000-0005-0000-0000-000098080000}"/>
    <cellStyle name="Currency [00] 7 2 3 2" xfId="9595" xr:uid="{00000000-0005-0000-0000-000099080000}"/>
    <cellStyle name="Currency [00] 7 2 3 3" xfId="7436" xr:uid="{00000000-0005-0000-0000-00009A080000}"/>
    <cellStyle name="Currency [00] 7 2_3" xfId="11460" xr:uid="{00000000-0005-0000-0000-00009B080000}"/>
    <cellStyle name="Currency [00] 7 3" xfId="2929" xr:uid="{00000000-0005-0000-0000-00009C080000}"/>
    <cellStyle name="Currency [00] 7 3 2" xfId="2930" xr:uid="{00000000-0005-0000-0000-00009D080000}"/>
    <cellStyle name="Currency [00] 7 3 2 2" xfId="9597" xr:uid="{00000000-0005-0000-0000-00009E080000}"/>
    <cellStyle name="Currency [00] 7 3 2 3" xfId="7438" xr:uid="{00000000-0005-0000-0000-00009F080000}"/>
    <cellStyle name="Currency [00] 7 3 3" xfId="9596" xr:uid="{00000000-0005-0000-0000-0000A0080000}"/>
    <cellStyle name="Currency [00] 7 3 4" xfId="7437" xr:uid="{00000000-0005-0000-0000-0000A1080000}"/>
    <cellStyle name="Currency [00] 7 4" xfId="2931" xr:uid="{00000000-0005-0000-0000-0000A2080000}"/>
    <cellStyle name="Currency [00] 7 4 2" xfId="9598" xr:uid="{00000000-0005-0000-0000-0000A3080000}"/>
    <cellStyle name="Currency [00] 7 4 3" xfId="7439" xr:uid="{00000000-0005-0000-0000-0000A4080000}"/>
    <cellStyle name="Currency [00] 7_10" xfId="2932" xr:uid="{00000000-0005-0000-0000-0000A5080000}"/>
    <cellStyle name="Currency [00] 8" xfId="63" xr:uid="{00000000-0005-0000-0000-0000A6080000}"/>
    <cellStyle name="Currency [00] 8 2" xfId="222" xr:uid="{00000000-0005-0000-0000-0000A7080000}"/>
    <cellStyle name="Currency [00] 8 2 2" xfId="2933" xr:uid="{00000000-0005-0000-0000-0000A8080000}"/>
    <cellStyle name="Currency [00] 8 2 2 2" xfId="2934" xr:uid="{00000000-0005-0000-0000-0000A9080000}"/>
    <cellStyle name="Currency [00] 8 2 2 2 2" xfId="9600" xr:uid="{00000000-0005-0000-0000-0000AA080000}"/>
    <cellStyle name="Currency [00] 8 2 2 2 3" xfId="7441" xr:uid="{00000000-0005-0000-0000-0000AB080000}"/>
    <cellStyle name="Currency [00] 8 2 2 3" xfId="9599" xr:uid="{00000000-0005-0000-0000-0000AC080000}"/>
    <cellStyle name="Currency [00] 8 2 2 4" xfId="7440" xr:uid="{00000000-0005-0000-0000-0000AD080000}"/>
    <cellStyle name="Currency [00] 8 2 3" xfId="2935" xr:uid="{00000000-0005-0000-0000-0000AE080000}"/>
    <cellStyle name="Currency [00] 8 2 3 2" xfId="9601" xr:uid="{00000000-0005-0000-0000-0000AF080000}"/>
    <cellStyle name="Currency [00] 8 2 3 3" xfId="7442" xr:uid="{00000000-0005-0000-0000-0000B0080000}"/>
    <cellStyle name="Currency [00] 8 2_3" xfId="11461" xr:uid="{00000000-0005-0000-0000-0000B1080000}"/>
    <cellStyle name="Currency [00] 8 3" xfId="2936" xr:uid="{00000000-0005-0000-0000-0000B2080000}"/>
    <cellStyle name="Currency [00] 8 3 2" xfId="2937" xr:uid="{00000000-0005-0000-0000-0000B3080000}"/>
    <cellStyle name="Currency [00] 8 3 2 2" xfId="9603" xr:uid="{00000000-0005-0000-0000-0000B4080000}"/>
    <cellStyle name="Currency [00] 8 3 2 3" xfId="7444" xr:uid="{00000000-0005-0000-0000-0000B5080000}"/>
    <cellStyle name="Currency [00] 8 3 3" xfId="9602" xr:uid="{00000000-0005-0000-0000-0000B6080000}"/>
    <cellStyle name="Currency [00] 8 3 4" xfId="7443" xr:uid="{00000000-0005-0000-0000-0000B7080000}"/>
    <cellStyle name="Currency [00] 8 4" xfId="2938" xr:uid="{00000000-0005-0000-0000-0000B8080000}"/>
    <cellStyle name="Currency [00] 8 4 2" xfId="9604" xr:uid="{00000000-0005-0000-0000-0000B9080000}"/>
    <cellStyle name="Currency [00] 8 4 3" xfId="7445" xr:uid="{00000000-0005-0000-0000-0000BA080000}"/>
    <cellStyle name="Currency [00] 8_10" xfId="2939" xr:uid="{00000000-0005-0000-0000-0000BB080000}"/>
    <cellStyle name="Currency [00] 9" xfId="65" xr:uid="{00000000-0005-0000-0000-0000BC080000}"/>
    <cellStyle name="Currency [00] 9 2" xfId="2940" xr:uid="{00000000-0005-0000-0000-0000BD080000}"/>
    <cellStyle name="Currency [00] 9 2 2" xfId="2941" xr:uid="{00000000-0005-0000-0000-0000BE080000}"/>
    <cellStyle name="Currency [00] 9 2 2 2" xfId="9606" xr:uid="{00000000-0005-0000-0000-0000BF080000}"/>
    <cellStyle name="Currency [00] 9 2 2 3" xfId="7447" xr:uid="{00000000-0005-0000-0000-0000C0080000}"/>
    <cellStyle name="Currency [00] 9 2 3" xfId="9605" xr:uid="{00000000-0005-0000-0000-0000C1080000}"/>
    <cellStyle name="Currency [00] 9 2 4" xfId="7446" xr:uid="{00000000-0005-0000-0000-0000C2080000}"/>
    <cellStyle name="Currency [00] 9 3" xfId="2942" xr:uid="{00000000-0005-0000-0000-0000C3080000}"/>
    <cellStyle name="Currency [00] 9 3 2" xfId="9607" xr:uid="{00000000-0005-0000-0000-0000C4080000}"/>
    <cellStyle name="Currency [00] 9 3 3" xfId="7448" xr:uid="{00000000-0005-0000-0000-0000C5080000}"/>
    <cellStyle name="Currency [00] 9_3" xfId="11462" xr:uid="{00000000-0005-0000-0000-0000C6080000}"/>
    <cellStyle name="Currency [00]_10" xfId="2943" xr:uid="{00000000-0005-0000-0000-0000C7080000}"/>
    <cellStyle name="Currency 2" xfId="146" xr:uid="{00000000-0005-0000-0000-0000C8080000}"/>
    <cellStyle name="Currency 2 10" xfId="2944" xr:uid="{00000000-0005-0000-0000-0000C9080000}"/>
    <cellStyle name="Currency 2 10 2" xfId="9608" xr:uid="{00000000-0005-0000-0000-0000CA080000}"/>
    <cellStyle name="Currency 2 10 3" xfId="7449" xr:uid="{00000000-0005-0000-0000-0000CB080000}"/>
    <cellStyle name="Currency 2 11" xfId="2945" xr:uid="{00000000-0005-0000-0000-0000CC080000}"/>
    <cellStyle name="Currency 2 11 2" xfId="9609" xr:uid="{00000000-0005-0000-0000-0000CD080000}"/>
    <cellStyle name="Currency 2 11 3" xfId="7450" xr:uid="{00000000-0005-0000-0000-0000CE080000}"/>
    <cellStyle name="Currency 2 2" xfId="483" xr:uid="{00000000-0005-0000-0000-0000CF080000}"/>
    <cellStyle name="Currency 2 2 2" xfId="571" xr:uid="{00000000-0005-0000-0000-0000D0080000}"/>
    <cellStyle name="Currency 2 2 2 2" xfId="2946" xr:uid="{00000000-0005-0000-0000-0000D1080000}"/>
    <cellStyle name="Currency 2 2 2 2 2" xfId="2947" xr:uid="{00000000-0005-0000-0000-0000D2080000}"/>
    <cellStyle name="Currency 2 2 2 2 2 2" xfId="9611" xr:uid="{00000000-0005-0000-0000-0000D3080000}"/>
    <cellStyle name="Currency 2 2 2 2 2 3" xfId="7452" xr:uid="{00000000-0005-0000-0000-0000D4080000}"/>
    <cellStyle name="Currency 2 2 2 2 3" xfId="9610" xr:uid="{00000000-0005-0000-0000-0000D5080000}"/>
    <cellStyle name="Currency 2 2 2 2 4" xfId="7451" xr:uid="{00000000-0005-0000-0000-0000D6080000}"/>
    <cellStyle name="Currency 2 2 2 3" xfId="2948" xr:uid="{00000000-0005-0000-0000-0000D7080000}"/>
    <cellStyle name="Currency 2 2 2 3 2" xfId="9612" xr:uid="{00000000-0005-0000-0000-0000D8080000}"/>
    <cellStyle name="Currency 2 2 2 3 3" xfId="7453" xr:uid="{00000000-0005-0000-0000-0000D9080000}"/>
    <cellStyle name="Currency 2 2 2_3" xfId="11463" xr:uid="{00000000-0005-0000-0000-0000DA080000}"/>
    <cellStyle name="Currency 2 2 3" xfId="2949" xr:uid="{00000000-0005-0000-0000-0000DB080000}"/>
    <cellStyle name="Currency 2 2 3 2" xfId="2950" xr:uid="{00000000-0005-0000-0000-0000DC080000}"/>
    <cellStyle name="Currency 2 2 3 2 2" xfId="9614" xr:uid="{00000000-0005-0000-0000-0000DD080000}"/>
    <cellStyle name="Currency 2 2 3 2 3" xfId="7455" xr:uid="{00000000-0005-0000-0000-0000DE080000}"/>
    <cellStyle name="Currency 2 2 3 3" xfId="9613" xr:uid="{00000000-0005-0000-0000-0000DF080000}"/>
    <cellStyle name="Currency 2 2 3 4" xfId="7454" xr:uid="{00000000-0005-0000-0000-0000E0080000}"/>
    <cellStyle name="Currency 2 2 4" xfId="2951" xr:uid="{00000000-0005-0000-0000-0000E1080000}"/>
    <cellStyle name="Currency 2 2 4 2" xfId="9615" xr:uid="{00000000-0005-0000-0000-0000E2080000}"/>
    <cellStyle name="Currency 2 2 4 3" xfId="7456" xr:uid="{00000000-0005-0000-0000-0000E3080000}"/>
    <cellStyle name="Currency 2 2_10" xfId="2952" xr:uid="{00000000-0005-0000-0000-0000E4080000}"/>
    <cellStyle name="Currency 2 3" xfId="573" xr:uid="{00000000-0005-0000-0000-0000E5080000}"/>
    <cellStyle name="Currency 2 3 10" xfId="2953" xr:uid="{00000000-0005-0000-0000-0000E6080000}"/>
    <cellStyle name="Currency 2 3 10 2" xfId="9616" xr:uid="{00000000-0005-0000-0000-0000E7080000}"/>
    <cellStyle name="Currency 2 3 10 3" xfId="7457" xr:uid="{00000000-0005-0000-0000-0000E8080000}"/>
    <cellStyle name="Currency 2 3 11" xfId="2954" xr:uid="{00000000-0005-0000-0000-0000E9080000}"/>
    <cellStyle name="Currency 2 3 11 2" xfId="9617" xr:uid="{00000000-0005-0000-0000-0000EA080000}"/>
    <cellStyle name="Currency 2 3 11 3" xfId="7458" xr:uid="{00000000-0005-0000-0000-0000EB080000}"/>
    <cellStyle name="Currency 2 3 2" xfId="574" xr:uid="{00000000-0005-0000-0000-0000EC080000}"/>
    <cellStyle name="Currency 2 3 2 2" xfId="552" xr:uid="{00000000-0005-0000-0000-0000ED080000}"/>
    <cellStyle name="Currency 2 3 2 2 2" xfId="2955" xr:uid="{00000000-0005-0000-0000-0000EE080000}"/>
    <cellStyle name="Currency 2 3 2 2 2 2" xfId="2956" xr:uid="{00000000-0005-0000-0000-0000EF080000}"/>
    <cellStyle name="Currency 2 3 2 2 2 2 2" xfId="9619" xr:uid="{00000000-0005-0000-0000-0000F0080000}"/>
    <cellStyle name="Currency 2 3 2 2 2 2 3" xfId="7460" xr:uid="{00000000-0005-0000-0000-0000F1080000}"/>
    <cellStyle name="Currency 2 3 2 2 2 3" xfId="9618" xr:uid="{00000000-0005-0000-0000-0000F2080000}"/>
    <cellStyle name="Currency 2 3 2 2 2 4" xfId="7459" xr:uid="{00000000-0005-0000-0000-0000F3080000}"/>
    <cellStyle name="Currency 2 3 2 2 3" xfId="2957" xr:uid="{00000000-0005-0000-0000-0000F4080000}"/>
    <cellStyle name="Currency 2 3 2 2 3 2" xfId="9620" xr:uid="{00000000-0005-0000-0000-0000F5080000}"/>
    <cellStyle name="Currency 2 3 2 2 3 3" xfId="7461" xr:uid="{00000000-0005-0000-0000-0000F6080000}"/>
    <cellStyle name="Currency 2 3 2 2_3" xfId="11464" xr:uid="{00000000-0005-0000-0000-0000F7080000}"/>
    <cellStyle name="Currency 2 3 2 3" xfId="2958" xr:uid="{00000000-0005-0000-0000-0000F8080000}"/>
    <cellStyle name="Currency 2 3 2 3 2" xfId="2959" xr:uid="{00000000-0005-0000-0000-0000F9080000}"/>
    <cellStyle name="Currency 2 3 2 3 2 2" xfId="9622" xr:uid="{00000000-0005-0000-0000-0000FA080000}"/>
    <cellStyle name="Currency 2 3 2 3 2 3" xfId="7463" xr:uid="{00000000-0005-0000-0000-0000FB080000}"/>
    <cellStyle name="Currency 2 3 2 3 3" xfId="9621" xr:uid="{00000000-0005-0000-0000-0000FC080000}"/>
    <cellStyle name="Currency 2 3 2 3 4" xfId="7462" xr:uid="{00000000-0005-0000-0000-0000FD080000}"/>
    <cellStyle name="Currency 2 3 2 4" xfId="2960" xr:uid="{00000000-0005-0000-0000-0000FE080000}"/>
    <cellStyle name="Currency 2 3 2 4 2" xfId="9623" xr:uid="{00000000-0005-0000-0000-0000FF080000}"/>
    <cellStyle name="Currency 2 3 2 4 3" xfId="7464" xr:uid="{00000000-0005-0000-0000-000000090000}"/>
    <cellStyle name="Currency 2 3 2_10" xfId="2961" xr:uid="{00000000-0005-0000-0000-000001090000}"/>
    <cellStyle name="Currency 2 3 3" xfId="517" xr:uid="{00000000-0005-0000-0000-000002090000}"/>
    <cellStyle name="Currency 2 3 3 2" xfId="2962" xr:uid="{00000000-0005-0000-0000-000003090000}"/>
    <cellStyle name="Currency 2 3 3 2 2" xfId="2963" xr:uid="{00000000-0005-0000-0000-000004090000}"/>
    <cellStyle name="Currency 2 3 3 2 2 2" xfId="9625" xr:uid="{00000000-0005-0000-0000-000005090000}"/>
    <cellStyle name="Currency 2 3 3 2 2 3" xfId="7466" xr:uid="{00000000-0005-0000-0000-000006090000}"/>
    <cellStyle name="Currency 2 3 3 2 3" xfId="9624" xr:uid="{00000000-0005-0000-0000-000007090000}"/>
    <cellStyle name="Currency 2 3 3 2 4" xfId="7465" xr:uid="{00000000-0005-0000-0000-000008090000}"/>
    <cellStyle name="Currency 2 3 3 3" xfId="2964" xr:uid="{00000000-0005-0000-0000-000009090000}"/>
    <cellStyle name="Currency 2 3 3 3 2" xfId="9626" xr:uid="{00000000-0005-0000-0000-00000A090000}"/>
    <cellStyle name="Currency 2 3 3 3 3" xfId="7467" xr:uid="{00000000-0005-0000-0000-00000B090000}"/>
    <cellStyle name="Currency 2 3 3_3" xfId="11465" xr:uid="{00000000-0005-0000-0000-00000C090000}"/>
    <cellStyle name="Currency 2 3 4" xfId="2965" xr:uid="{00000000-0005-0000-0000-00000D090000}"/>
    <cellStyle name="Currency 2 3 4 2" xfId="2966" xr:uid="{00000000-0005-0000-0000-00000E090000}"/>
    <cellStyle name="Currency 2 3 4 2 2" xfId="9628" xr:uid="{00000000-0005-0000-0000-00000F090000}"/>
    <cellStyle name="Currency 2 3 4 2 3" xfId="7469" xr:uid="{00000000-0005-0000-0000-000010090000}"/>
    <cellStyle name="Currency 2 3 4 3" xfId="9627" xr:uid="{00000000-0005-0000-0000-000011090000}"/>
    <cellStyle name="Currency 2 3 4 4" xfId="7468" xr:uid="{00000000-0005-0000-0000-000012090000}"/>
    <cellStyle name="Currency 2 3 5" xfId="2967" xr:uid="{00000000-0005-0000-0000-000013090000}"/>
    <cellStyle name="Currency 2 3 5 2" xfId="9629" xr:uid="{00000000-0005-0000-0000-000014090000}"/>
    <cellStyle name="Currency 2 3 5 3" xfId="7470" xr:uid="{00000000-0005-0000-0000-000015090000}"/>
    <cellStyle name="Currency 2 3 6" xfId="2968" xr:uid="{00000000-0005-0000-0000-000016090000}"/>
    <cellStyle name="Currency 2 3 6 2" xfId="9630" xr:uid="{00000000-0005-0000-0000-000017090000}"/>
    <cellStyle name="Currency 2 3 6 3" xfId="7471" xr:uid="{00000000-0005-0000-0000-000018090000}"/>
    <cellStyle name="Currency 2 3 7" xfId="2969" xr:uid="{00000000-0005-0000-0000-000019090000}"/>
    <cellStyle name="Currency 2 3 7 2" xfId="9631" xr:uid="{00000000-0005-0000-0000-00001A090000}"/>
    <cellStyle name="Currency 2 3 7 3" xfId="7472" xr:uid="{00000000-0005-0000-0000-00001B090000}"/>
    <cellStyle name="Currency 2 3 8" xfId="2970" xr:uid="{00000000-0005-0000-0000-00001C090000}"/>
    <cellStyle name="Currency 2 3 8 2" xfId="9632" xr:uid="{00000000-0005-0000-0000-00001D090000}"/>
    <cellStyle name="Currency 2 3 8 3" xfId="7473" xr:uid="{00000000-0005-0000-0000-00001E090000}"/>
    <cellStyle name="Currency 2 3 9" xfId="2971" xr:uid="{00000000-0005-0000-0000-00001F090000}"/>
    <cellStyle name="Currency 2 3 9 2" xfId="9633" xr:uid="{00000000-0005-0000-0000-000020090000}"/>
    <cellStyle name="Currency 2 3 9 3" xfId="7474" xr:uid="{00000000-0005-0000-0000-000021090000}"/>
    <cellStyle name="Currency 2 3_10" xfId="2972" xr:uid="{00000000-0005-0000-0000-000022090000}"/>
    <cellStyle name="Currency 2 4" xfId="237" xr:uid="{00000000-0005-0000-0000-000023090000}"/>
    <cellStyle name="Currency 2 4 2" xfId="2973" xr:uid="{00000000-0005-0000-0000-000024090000}"/>
    <cellStyle name="Currency 2 4 2 2" xfId="2974" xr:uid="{00000000-0005-0000-0000-000025090000}"/>
    <cellStyle name="Currency 2 4 2 2 2" xfId="9635" xr:uid="{00000000-0005-0000-0000-000026090000}"/>
    <cellStyle name="Currency 2 4 2 2 3" xfId="7476" xr:uid="{00000000-0005-0000-0000-000027090000}"/>
    <cellStyle name="Currency 2 4 2 3" xfId="9634" xr:uid="{00000000-0005-0000-0000-000028090000}"/>
    <cellStyle name="Currency 2 4 2 4" xfId="7475" xr:uid="{00000000-0005-0000-0000-000029090000}"/>
    <cellStyle name="Currency 2 4 3" xfId="2975" xr:uid="{00000000-0005-0000-0000-00002A090000}"/>
    <cellStyle name="Currency 2 4 3 2" xfId="9636" xr:uid="{00000000-0005-0000-0000-00002B090000}"/>
    <cellStyle name="Currency 2 4 3 3" xfId="7477" xr:uid="{00000000-0005-0000-0000-00002C090000}"/>
    <cellStyle name="Currency 2 4_3" xfId="11466" xr:uid="{00000000-0005-0000-0000-00002D090000}"/>
    <cellStyle name="Currency 2 5" xfId="2976" xr:uid="{00000000-0005-0000-0000-00002E090000}"/>
    <cellStyle name="Currency 2 5 2" xfId="2977" xr:uid="{00000000-0005-0000-0000-00002F090000}"/>
    <cellStyle name="Currency 2 5 2 2" xfId="9638" xr:uid="{00000000-0005-0000-0000-000030090000}"/>
    <cellStyle name="Currency 2 5 2 3" xfId="7479" xr:uid="{00000000-0005-0000-0000-000031090000}"/>
    <cellStyle name="Currency 2 5 3" xfId="9637" xr:uid="{00000000-0005-0000-0000-000032090000}"/>
    <cellStyle name="Currency 2 5 4" xfId="7478" xr:uid="{00000000-0005-0000-0000-000033090000}"/>
    <cellStyle name="Currency 2 6" xfId="2978" xr:uid="{00000000-0005-0000-0000-000034090000}"/>
    <cellStyle name="Currency 2 6 2" xfId="9639" xr:uid="{00000000-0005-0000-0000-000035090000}"/>
    <cellStyle name="Currency 2 6 3" xfId="7480" xr:uid="{00000000-0005-0000-0000-000036090000}"/>
    <cellStyle name="Currency 2 7" xfId="2979" xr:uid="{00000000-0005-0000-0000-000037090000}"/>
    <cellStyle name="Currency 2 7 2" xfId="9640" xr:uid="{00000000-0005-0000-0000-000038090000}"/>
    <cellStyle name="Currency 2 7 3" xfId="7481" xr:uid="{00000000-0005-0000-0000-000039090000}"/>
    <cellStyle name="Currency 2 8" xfId="2980" xr:uid="{00000000-0005-0000-0000-00003A090000}"/>
    <cellStyle name="Currency 2 8 2" xfId="9641" xr:uid="{00000000-0005-0000-0000-00003B090000}"/>
    <cellStyle name="Currency 2 8 3" xfId="7482" xr:uid="{00000000-0005-0000-0000-00003C090000}"/>
    <cellStyle name="Currency 2 9" xfId="2981" xr:uid="{00000000-0005-0000-0000-00003D090000}"/>
    <cellStyle name="Currency 2 9 2" xfId="9642" xr:uid="{00000000-0005-0000-0000-00003E090000}"/>
    <cellStyle name="Currency 2 9 3" xfId="7483" xr:uid="{00000000-0005-0000-0000-00003F090000}"/>
    <cellStyle name="Currency 2_10" xfId="2982" xr:uid="{00000000-0005-0000-0000-000040090000}"/>
    <cellStyle name="Currency0" xfId="575" xr:uid="{00000000-0005-0000-0000-000041090000}"/>
    <cellStyle name="Currency0 10" xfId="2983" xr:uid="{00000000-0005-0000-0000-000042090000}"/>
    <cellStyle name="Currency0 10 2" xfId="2984" xr:uid="{00000000-0005-0000-0000-000043090000}"/>
    <cellStyle name="Currency0 10 2 2" xfId="9644" xr:uid="{00000000-0005-0000-0000-000044090000}"/>
    <cellStyle name="Currency0 10 2 3" xfId="7485" xr:uid="{00000000-0005-0000-0000-000045090000}"/>
    <cellStyle name="Currency0 10 3" xfId="9643" xr:uid="{00000000-0005-0000-0000-000046090000}"/>
    <cellStyle name="Currency0 10 4" xfId="7484" xr:uid="{00000000-0005-0000-0000-000047090000}"/>
    <cellStyle name="Currency0 11" xfId="2985" xr:uid="{00000000-0005-0000-0000-000048090000}"/>
    <cellStyle name="Currency0 11 2" xfId="9645" xr:uid="{00000000-0005-0000-0000-000049090000}"/>
    <cellStyle name="Currency0 11 3" xfId="7486" xr:uid="{00000000-0005-0000-0000-00004A090000}"/>
    <cellStyle name="Currency0 2" xfId="301" xr:uid="{00000000-0005-0000-0000-00004B090000}"/>
    <cellStyle name="Currency0 2 2" xfId="411" xr:uid="{00000000-0005-0000-0000-00004C090000}"/>
    <cellStyle name="Currency0 2 2 2" xfId="259" xr:uid="{00000000-0005-0000-0000-00004D090000}"/>
    <cellStyle name="Currency0 2 2 2 2" xfId="2986" xr:uid="{00000000-0005-0000-0000-00004E090000}"/>
    <cellStyle name="Currency0 2 2 2 2 2" xfId="2987" xr:uid="{00000000-0005-0000-0000-00004F090000}"/>
    <cellStyle name="Currency0 2 2 2 2 2 2" xfId="9647" xr:uid="{00000000-0005-0000-0000-000050090000}"/>
    <cellStyle name="Currency0 2 2 2 2 2 3" xfId="7488" xr:uid="{00000000-0005-0000-0000-000051090000}"/>
    <cellStyle name="Currency0 2 2 2 2 3" xfId="9646" xr:uid="{00000000-0005-0000-0000-000052090000}"/>
    <cellStyle name="Currency0 2 2 2 2 4" xfId="7487" xr:uid="{00000000-0005-0000-0000-000053090000}"/>
    <cellStyle name="Currency0 2 2 2 3" xfId="2988" xr:uid="{00000000-0005-0000-0000-000054090000}"/>
    <cellStyle name="Currency0 2 2 2 3 2" xfId="9648" xr:uid="{00000000-0005-0000-0000-000055090000}"/>
    <cellStyle name="Currency0 2 2 2 3 3" xfId="7489" xr:uid="{00000000-0005-0000-0000-000056090000}"/>
    <cellStyle name="Currency0 2 2 2_3" xfId="11467" xr:uid="{00000000-0005-0000-0000-000057090000}"/>
    <cellStyle name="Currency0 2 2 3" xfId="2989" xr:uid="{00000000-0005-0000-0000-000058090000}"/>
    <cellStyle name="Currency0 2 2 3 2" xfId="2990" xr:uid="{00000000-0005-0000-0000-000059090000}"/>
    <cellStyle name="Currency0 2 2 3 2 2" xfId="9650" xr:uid="{00000000-0005-0000-0000-00005A090000}"/>
    <cellStyle name="Currency0 2 2 3 2 3" xfId="7491" xr:uid="{00000000-0005-0000-0000-00005B090000}"/>
    <cellStyle name="Currency0 2 2 3 3" xfId="9649" xr:uid="{00000000-0005-0000-0000-00005C090000}"/>
    <cellStyle name="Currency0 2 2 3 4" xfId="7490" xr:uid="{00000000-0005-0000-0000-00005D090000}"/>
    <cellStyle name="Currency0 2 2 4" xfId="2991" xr:uid="{00000000-0005-0000-0000-00005E090000}"/>
    <cellStyle name="Currency0 2 2 4 2" xfId="9651" xr:uid="{00000000-0005-0000-0000-00005F090000}"/>
    <cellStyle name="Currency0 2 2 4 3" xfId="7492" xr:uid="{00000000-0005-0000-0000-000060090000}"/>
    <cellStyle name="Currency0 2 2_10" xfId="2992" xr:uid="{00000000-0005-0000-0000-000061090000}"/>
    <cellStyle name="Currency0 2 3" xfId="576" xr:uid="{00000000-0005-0000-0000-000062090000}"/>
    <cellStyle name="Currency0 2 3 2" xfId="542" xr:uid="{00000000-0005-0000-0000-000063090000}"/>
    <cellStyle name="Currency0 2 3 2 2" xfId="2993" xr:uid="{00000000-0005-0000-0000-000064090000}"/>
    <cellStyle name="Currency0 2 3 2 2 2" xfId="2994" xr:uid="{00000000-0005-0000-0000-000065090000}"/>
    <cellStyle name="Currency0 2 3 2 2 2 2" xfId="9653" xr:uid="{00000000-0005-0000-0000-000066090000}"/>
    <cellStyle name="Currency0 2 3 2 2 2 3" xfId="7494" xr:uid="{00000000-0005-0000-0000-000067090000}"/>
    <cellStyle name="Currency0 2 3 2 2 3" xfId="9652" xr:uid="{00000000-0005-0000-0000-000068090000}"/>
    <cellStyle name="Currency0 2 3 2 2 4" xfId="7493" xr:uid="{00000000-0005-0000-0000-000069090000}"/>
    <cellStyle name="Currency0 2 3 2 3" xfId="2995" xr:uid="{00000000-0005-0000-0000-00006A090000}"/>
    <cellStyle name="Currency0 2 3 2 3 2" xfId="9654" xr:uid="{00000000-0005-0000-0000-00006B090000}"/>
    <cellStyle name="Currency0 2 3 2 3 3" xfId="7495" xr:uid="{00000000-0005-0000-0000-00006C090000}"/>
    <cellStyle name="Currency0 2 3 2_3" xfId="11468" xr:uid="{00000000-0005-0000-0000-00006D090000}"/>
    <cellStyle name="Currency0 2 3 3" xfId="2996" xr:uid="{00000000-0005-0000-0000-00006E090000}"/>
    <cellStyle name="Currency0 2 3 3 2" xfId="2997" xr:uid="{00000000-0005-0000-0000-00006F090000}"/>
    <cellStyle name="Currency0 2 3 3 2 2" xfId="9656" xr:uid="{00000000-0005-0000-0000-000070090000}"/>
    <cellStyle name="Currency0 2 3 3 2 3" xfId="7497" xr:uid="{00000000-0005-0000-0000-000071090000}"/>
    <cellStyle name="Currency0 2 3 3 3" xfId="9655" xr:uid="{00000000-0005-0000-0000-000072090000}"/>
    <cellStyle name="Currency0 2 3 3 4" xfId="7496" xr:uid="{00000000-0005-0000-0000-000073090000}"/>
    <cellStyle name="Currency0 2 3 4" xfId="2998" xr:uid="{00000000-0005-0000-0000-000074090000}"/>
    <cellStyle name="Currency0 2 3 4 2" xfId="9657" xr:uid="{00000000-0005-0000-0000-000075090000}"/>
    <cellStyle name="Currency0 2 3 4 3" xfId="7498" xr:uid="{00000000-0005-0000-0000-000076090000}"/>
    <cellStyle name="Currency0 2 3_10" xfId="2999" xr:uid="{00000000-0005-0000-0000-000077090000}"/>
    <cellStyle name="Currency0 2 4" xfId="577" xr:uid="{00000000-0005-0000-0000-000078090000}"/>
    <cellStyle name="Currency0 2 4 2" xfId="61" xr:uid="{00000000-0005-0000-0000-000079090000}"/>
    <cellStyle name="Currency0 2 4 2 2" xfId="3000" xr:uid="{00000000-0005-0000-0000-00007A090000}"/>
    <cellStyle name="Currency0 2 4 2 2 2" xfId="3001" xr:uid="{00000000-0005-0000-0000-00007B090000}"/>
    <cellStyle name="Currency0 2 4 2 2 2 2" xfId="9659" xr:uid="{00000000-0005-0000-0000-00007C090000}"/>
    <cellStyle name="Currency0 2 4 2 2 2 3" xfId="7500" xr:uid="{00000000-0005-0000-0000-00007D090000}"/>
    <cellStyle name="Currency0 2 4 2 2 3" xfId="9658" xr:uid="{00000000-0005-0000-0000-00007E090000}"/>
    <cellStyle name="Currency0 2 4 2 2 4" xfId="7499" xr:uid="{00000000-0005-0000-0000-00007F090000}"/>
    <cellStyle name="Currency0 2 4 2 3" xfId="3002" xr:uid="{00000000-0005-0000-0000-000080090000}"/>
    <cellStyle name="Currency0 2 4 2 3 2" xfId="9660" xr:uid="{00000000-0005-0000-0000-000081090000}"/>
    <cellStyle name="Currency0 2 4 2 3 3" xfId="7501" xr:uid="{00000000-0005-0000-0000-000082090000}"/>
    <cellStyle name="Currency0 2 4 2_3" xfId="11469" xr:uid="{00000000-0005-0000-0000-000083090000}"/>
    <cellStyle name="Currency0 2 4 3" xfId="3003" xr:uid="{00000000-0005-0000-0000-000084090000}"/>
    <cellStyle name="Currency0 2 4 3 2" xfId="3004" xr:uid="{00000000-0005-0000-0000-000085090000}"/>
    <cellStyle name="Currency0 2 4 3 2 2" xfId="9662" xr:uid="{00000000-0005-0000-0000-000086090000}"/>
    <cellStyle name="Currency0 2 4 3 2 3" xfId="7503" xr:uid="{00000000-0005-0000-0000-000087090000}"/>
    <cellStyle name="Currency0 2 4 3 3" xfId="9661" xr:uid="{00000000-0005-0000-0000-000088090000}"/>
    <cellStyle name="Currency0 2 4 3 4" xfId="7502" xr:uid="{00000000-0005-0000-0000-000089090000}"/>
    <cellStyle name="Currency0 2 4 4" xfId="3005" xr:uid="{00000000-0005-0000-0000-00008A090000}"/>
    <cellStyle name="Currency0 2 4 4 2" xfId="9663" xr:uid="{00000000-0005-0000-0000-00008B090000}"/>
    <cellStyle name="Currency0 2 4 4 3" xfId="7504" xr:uid="{00000000-0005-0000-0000-00008C090000}"/>
    <cellStyle name="Currency0 2 4_10" xfId="3006" xr:uid="{00000000-0005-0000-0000-00008D090000}"/>
    <cellStyle name="Currency0 2 5" xfId="109" xr:uid="{00000000-0005-0000-0000-00008E090000}"/>
    <cellStyle name="Currency0 2 5 2" xfId="3007" xr:uid="{00000000-0005-0000-0000-00008F090000}"/>
    <cellStyle name="Currency0 2 5 2 2" xfId="3008" xr:uid="{00000000-0005-0000-0000-000090090000}"/>
    <cellStyle name="Currency0 2 5 2 2 2" xfId="9665" xr:uid="{00000000-0005-0000-0000-000091090000}"/>
    <cellStyle name="Currency0 2 5 2 2 3" xfId="7506" xr:uid="{00000000-0005-0000-0000-000092090000}"/>
    <cellStyle name="Currency0 2 5 2 3" xfId="9664" xr:uid="{00000000-0005-0000-0000-000093090000}"/>
    <cellStyle name="Currency0 2 5 2 4" xfId="7505" xr:uid="{00000000-0005-0000-0000-000094090000}"/>
    <cellStyle name="Currency0 2 5 3" xfId="3009" xr:uid="{00000000-0005-0000-0000-000095090000}"/>
    <cellStyle name="Currency0 2 5 3 2" xfId="9666" xr:uid="{00000000-0005-0000-0000-000096090000}"/>
    <cellStyle name="Currency0 2 5 3 3" xfId="7507" xr:uid="{00000000-0005-0000-0000-000097090000}"/>
    <cellStyle name="Currency0 2 5_3" xfId="11470" xr:uid="{00000000-0005-0000-0000-000098090000}"/>
    <cellStyle name="Currency0 2 6" xfId="3010" xr:uid="{00000000-0005-0000-0000-000099090000}"/>
    <cellStyle name="Currency0 2 6 2" xfId="3011" xr:uid="{00000000-0005-0000-0000-00009A090000}"/>
    <cellStyle name="Currency0 2 6 2 2" xfId="9668" xr:uid="{00000000-0005-0000-0000-00009B090000}"/>
    <cellStyle name="Currency0 2 6 2 3" xfId="7509" xr:uid="{00000000-0005-0000-0000-00009C090000}"/>
    <cellStyle name="Currency0 2 6 3" xfId="9667" xr:uid="{00000000-0005-0000-0000-00009D090000}"/>
    <cellStyle name="Currency0 2 6 4" xfId="7508" xr:uid="{00000000-0005-0000-0000-00009E090000}"/>
    <cellStyle name="Currency0 2 7" xfId="3012" xr:uid="{00000000-0005-0000-0000-00009F090000}"/>
    <cellStyle name="Currency0 2 7 2" xfId="9669" xr:uid="{00000000-0005-0000-0000-0000A0090000}"/>
    <cellStyle name="Currency0 2 7 3" xfId="7510" xr:uid="{00000000-0005-0000-0000-0000A1090000}"/>
    <cellStyle name="Currency0 2_10" xfId="3013" xr:uid="{00000000-0005-0000-0000-0000A2090000}"/>
    <cellStyle name="Currency0 3" xfId="578" xr:uid="{00000000-0005-0000-0000-0000A3090000}"/>
    <cellStyle name="Currency0 3 2" xfId="579" xr:uid="{00000000-0005-0000-0000-0000A4090000}"/>
    <cellStyle name="Currency0 3 2 2" xfId="269" xr:uid="{00000000-0005-0000-0000-0000A5090000}"/>
    <cellStyle name="Currency0 3 2 2 2" xfId="3014" xr:uid="{00000000-0005-0000-0000-0000A6090000}"/>
    <cellStyle name="Currency0 3 2 2 2 2" xfId="3015" xr:uid="{00000000-0005-0000-0000-0000A7090000}"/>
    <cellStyle name="Currency0 3 2 2 2 2 2" xfId="9671" xr:uid="{00000000-0005-0000-0000-0000A8090000}"/>
    <cellStyle name="Currency0 3 2 2 2 2 3" xfId="7512" xr:uid="{00000000-0005-0000-0000-0000A9090000}"/>
    <cellStyle name="Currency0 3 2 2 2 3" xfId="9670" xr:uid="{00000000-0005-0000-0000-0000AA090000}"/>
    <cellStyle name="Currency0 3 2 2 2 4" xfId="7511" xr:uid="{00000000-0005-0000-0000-0000AB090000}"/>
    <cellStyle name="Currency0 3 2 2 3" xfId="3016" xr:uid="{00000000-0005-0000-0000-0000AC090000}"/>
    <cellStyle name="Currency0 3 2 2 3 2" xfId="9672" xr:uid="{00000000-0005-0000-0000-0000AD090000}"/>
    <cellStyle name="Currency0 3 2 2 3 3" xfId="7513" xr:uid="{00000000-0005-0000-0000-0000AE090000}"/>
    <cellStyle name="Currency0 3 2 2_3" xfId="11471" xr:uid="{00000000-0005-0000-0000-0000AF090000}"/>
    <cellStyle name="Currency0 3 2 3" xfId="3017" xr:uid="{00000000-0005-0000-0000-0000B0090000}"/>
    <cellStyle name="Currency0 3 2 3 2" xfId="3018" xr:uid="{00000000-0005-0000-0000-0000B1090000}"/>
    <cellStyle name="Currency0 3 2 3 2 2" xfId="9674" xr:uid="{00000000-0005-0000-0000-0000B2090000}"/>
    <cellStyle name="Currency0 3 2 3 2 3" xfId="7515" xr:uid="{00000000-0005-0000-0000-0000B3090000}"/>
    <cellStyle name="Currency0 3 2 3 3" xfId="9673" xr:uid="{00000000-0005-0000-0000-0000B4090000}"/>
    <cellStyle name="Currency0 3 2 3 4" xfId="7514" xr:uid="{00000000-0005-0000-0000-0000B5090000}"/>
    <cellStyle name="Currency0 3 2 4" xfId="3019" xr:uid="{00000000-0005-0000-0000-0000B6090000}"/>
    <cellStyle name="Currency0 3 2 4 2" xfId="9675" xr:uid="{00000000-0005-0000-0000-0000B7090000}"/>
    <cellStyle name="Currency0 3 2 4 3" xfId="7516" xr:uid="{00000000-0005-0000-0000-0000B8090000}"/>
    <cellStyle name="Currency0 3 2_10" xfId="3020" xr:uid="{00000000-0005-0000-0000-0000B9090000}"/>
    <cellStyle name="Currency0 3 3" xfId="529" xr:uid="{00000000-0005-0000-0000-0000BA090000}"/>
    <cellStyle name="Currency0 3 3 2" xfId="279" xr:uid="{00000000-0005-0000-0000-0000BB090000}"/>
    <cellStyle name="Currency0 3 3 2 2" xfId="3021" xr:uid="{00000000-0005-0000-0000-0000BC090000}"/>
    <cellStyle name="Currency0 3 3 2 2 2" xfId="3022" xr:uid="{00000000-0005-0000-0000-0000BD090000}"/>
    <cellStyle name="Currency0 3 3 2 2 2 2" xfId="9677" xr:uid="{00000000-0005-0000-0000-0000BE090000}"/>
    <cellStyle name="Currency0 3 3 2 2 2 3" xfId="7518" xr:uid="{00000000-0005-0000-0000-0000BF090000}"/>
    <cellStyle name="Currency0 3 3 2 2 3" xfId="9676" xr:uid="{00000000-0005-0000-0000-0000C0090000}"/>
    <cellStyle name="Currency0 3 3 2 2 4" xfId="7517" xr:uid="{00000000-0005-0000-0000-0000C1090000}"/>
    <cellStyle name="Currency0 3 3 2 3" xfId="3023" xr:uid="{00000000-0005-0000-0000-0000C2090000}"/>
    <cellStyle name="Currency0 3 3 2 3 2" xfId="9678" xr:uid="{00000000-0005-0000-0000-0000C3090000}"/>
    <cellStyle name="Currency0 3 3 2 3 3" xfId="7519" xr:uid="{00000000-0005-0000-0000-0000C4090000}"/>
    <cellStyle name="Currency0 3 3 2_3" xfId="11472" xr:uid="{00000000-0005-0000-0000-0000C5090000}"/>
    <cellStyle name="Currency0 3 3 3" xfId="3024" xr:uid="{00000000-0005-0000-0000-0000C6090000}"/>
    <cellStyle name="Currency0 3 3 3 2" xfId="3025" xr:uid="{00000000-0005-0000-0000-0000C7090000}"/>
    <cellStyle name="Currency0 3 3 3 2 2" xfId="9680" xr:uid="{00000000-0005-0000-0000-0000C8090000}"/>
    <cellStyle name="Currency0 3 3 3 2 3" xfId="7521" xr:uid="{00000000-0005-0000-0000-0000C9090000}"/>
    <cellStyle name="Currency0 3 3 3 3" xfId="9679" xr:uid="{00000000-0005-0000-0000-0000CA090000}"/>
    <cellStyle name="Currency0 3 3 3 4" xfId="7520" xr:uid="{00000000-0005-0000-0000-0000CB090000}"/>
    <cellStyle name="Currency0 3 3 4" xfId="3026" xr:uid="{00000000-0005-0000-0000-0000CC090000}"/>
    <cellStyle name="Currency0 3 3 4 2" xfId="9681" xr:uid="{00000000-0005-0000-0000-0000CD090000}"/>
    <cellStyle name="Currency0 3 3 4 3" xfId="7522" xr:uid="{00000000-0005-0000-0000-0000CE090000}"/>
    <cellStyle name="Currency0 3 3_10" xfId="3027" xr:uid="{00000000-0005-0000-0000-0000CF090000}"/>
    <cellStyle name="Currency0 3 4" xfId="580" xr:uid="{00000000-0005-0000-0000-0000D0090000}"/>
    <cellStyle name="Currency0 3 4 2" xfId="289" xr:uid="{00000000-0005-0000-0000-0000D1090000}"/>
    <cellStyle name="Currency0 3 4 2 2" xfId="3028" xr:uid="{00000000-0005-0000-0000-0000D2090000}"/>
    <cellStyle name="Currency0 3 4 2 2 2" xfId="3029" xr:uid="{00000000-0005-0000-0000-0000D3090000}"/>
    <cellStyle name="Currency0 3 4 2 2 2 2" xfId="9683" xr:uid="{00000000-0005-0000-0000-0000D4090000}"/>
    <cellStyle name="Currency0 3 4 2 2 2 3" xfId="7524" xr:uid="{00000000-0005-0000-0000-0000D5090000}"/>
    <cellStyle name="Currency0 3 4 2 2 3" xfId="9682" xr:uid="{00000000-0005-0000-0000-0000D6090000}"/>
    <cellStyle name="Currency0 3 4 2 2 4" xfId="7523" xr:uid="{00000000-0005-0000-0000-0000D7090000}"/>
    <cellStyle name="Currency0 3 4 2 3" xfId="3030" xr:uid="{00000000-0005-0000-0000-0000D8090000}"/>
    <cellStyle name="Currency0 3 4 2 3 2" xfId="9684" xr:uid="{00000000-0005-0000-0000-0000D9090000}"/>
    <cellStyle name="Currency0 3 4 2 3 3" xfId="7525" xr:uid="{00000000-0005-0000-0000-0000DA090000}"/>
    <cellStyle name="Currency0 3 4 2_3" xfId="11473" xr:uid="{00000000-0005-0000-0000-0000DB090000}"/>
    <cellStyle name="Currency0 3 4 3" xfId="3031" xr:uid="{00000000-0005-0000-0000-0000DC090000}"/>
    <cellStyle name="Currency0 3 4 3 2" xfId="3032" xr:uid="{00000000-0005-0000-0000-0000DD090000}"/>
    <cellStyle name="Currency0 3 4 3 2 2" xfId="9686" xr:uid="{00000000-0005-0000-0000-0000DE090000}"/>
    <cellStyle name="Currency0 3 4 3 2 3" xfId="7527" xr:uid="{00000000-0005-0000-0000-0000DF090000}"/>
    <cellStyle name="Currency0 3 4 3 3" xfId="9685" xr:uid="{00000000-0005-0000-0000-0000E0090000}"/>
    <cellStyle name="Currency0 3 4 3 4" xfId="7526" xr:uid="{00000000-0005-0000-0000-0000E1090000}"/>
    <cellStyle name="Currency0 3 4 4" xfId="3033" xr:uid="{00000000-0005-0000-0000-0000E2090000}"/>
    <cellStyle name="Currency0 3 4 4 2" xfId="9687" xr:uid="{00000000-0005-0000-0000-0000E3090000}"/>
    <cellStyle name="Currency0 3 4 4 3" xfId="7528" xr:uid="{00000000-0005-0000-0000-0000E4090000}"/>
    <cellStyle name="Currency0 3 4_10" xfId="3034" xr:uid="{00000000-0005-0000-0000-0000E5090000}"/>
    <cellStyle name="Currency0 3 5" xfId="581" xr:uid="{00000000-0005-0000-0000-0000E6090000}"/>
    <cellStyle name="Currency0 3 5 2" xfId="3035" xr:uid="{00000000-0005-0000-0000-0000E7090000}"/>
    <cellStyle name="Currency0 3 5 2 2" xfId="3036" xr:uid="{00000000-0005-0000-0000-0000E8090000}"/>
    <cellStyle name="Currency0 3 5 2 2 2" xfId="9689" xr:uid="{00000000-0005-0000-0000-0000E9090000}"/>
    <cellStyle name="Currency0 3 5 2 2 3" xfId="7530" xr:uid="{00000000-0005-0000-0000-0000EA090000}"/>
    <cellStyle name="Currency0 3 5 2 3" xfId="9688" xr:uid="{00000000-0005-0000-0000-0000EB090000}"/>
    <cellStyle name="Currency0 3 5 2 4" xfId="7529" xr:uid="{00000000-0005-0000-0000-0000EC090000}"/>
    <cellStyle name="Currency0 3 5 3" xfId="3037" xr:uid="{00000000-0005-0000-0000-0000ED090000}"/>
    <cellStyle name="Currency0 3 5 3 2" xfId="9690" xr:uid="{00000000-0005-0000-0000-0000EE090000}"/>
    <cellStyle name="Currency0 3 5 3 3" xfId="7531" xr:uid="{00000000-0005-0000-0000-0000EF090000}"/>
    <cellStyle name="Currency0 3 5_3" xfId="11474" xr:uid="{00000000-0005-0000-0000-0000F0090000}"/>
    <cellStyle name="Currency0 3 6" xfId="3038" xr:uid="{00000000-0005-0000-0000-0000F1090000}"/>
    <cellStyle name="Currency0 3 6 2" xfId="3039" xr:uid="{00000000-0005-0000-0000-0000F2090000}"/>
    <cellStyle name="Currency0 3 6 2 2" xfId="9692" xr:uid="{00000000-0005-0000-0000-0000F3090000}"/>
    <cellStyle name="Currency0 3 6 2 3" xfId="7533" xr:uid="{00000000-0005-0000-0000-0000F4090000}"/>
    <cellStyle name="Currency0 3 6 3" xfId="9691" xr:uid="{00000000-0005-0000-0000-0000F5090000}"/>
    <cellStyle name="Currency0 3 6 4" xfId="7532" xr:uid="{00000000-0005-0000-0000-0000F6090000}"/>
    <cellStyle name="Currency0 3 7" xfId="3040" xr:uid="{00000000-0005-0000-0000-0000F7090000}"/>
    <cellStyle name="Currency0 3 7 2" xfId="9693" xr:uid="{00000000-0005-0000-0000-0000F8090000}"/>
    <cellStyle name="Currency0 3 7 3" xfId="7534" xr:uid="{00000000-0005-0000-0000-0000F9090000}"/>
    <cellStyle name="Currency0 3_10" xfId="3041" xr:uid="{00000000-0005-0000-0000-0000FA090000}"/>
    <cellStyle name="Currency0 4" xfId="584" xr:uid="{00000000-0005-0000-0000-0000FB090000}"/>
    <cellStyle name="Currency0 4 2" xfId="115" xr:uid="{00000000-0005-0000-0000-0000FC090000}"/>
    <cellStyle name="Currency0 4 2 2" xfId="117" xr:uid="{00000000-0005-0000-0000-0000FD090000}"/>
    <cellStyle name="Currency0 4 2 2 2" xfId="3042" xr:uid="{00000000-0005-0000-0000-0000FE090000}"/>
    <cellStyle name="Currency0 4 2 2 2 2" xfId="3043" xr:uid="{00000000-0005-0000-0000-0000FF090000}"/>
    <cellStyle name="Currency0 4 2 2 2 2 2" xfId="9695" xr:uid="{00000000-0005-0000-0000-0000000A0000}"/>
    <cellStyle name="Currency0 4 2 2 2 2 3" xfId="7536" xr:uid="{00000000-0005-0000-0000-0000010A0000}"/>
    <cellStyle name="Currency0 4 2 2 2 3" xfId="9694" xr:uid="{00000000-0005-0000-0000-0000020A0000}"/>
    <cellStyle name="Currency0 4 2 2 2 4" xfId="7535" xr:uid="{00000000-0005-0000-0000-0000030A0000}"/>
    <cellStyle name="Currency0 4 2 2 3" xfId="3044" xr:uid="{00000000-0005-0000-0000-0000040A0000}"/>
    <cellStyle name="Currency0 4 2 2 3 2" xfId="9696" xr:uid="{00000000-0005-0000-0000-0000050A0000}"/>
    <cellStyle name="Currency0 4 2 2 3 3" xfId="7537" xr:uid="{00000000-0005-0000-0000-0000060A0000}"/>
    <cellStyle name="Currency0 4 2 2_3" xfId="11475" xr:uid="{00000000-0005-0000-0000-0000070A0000}"/>
    <cellStyle name="Currency0 4 2 3" xfId="3045" xr:uid="{00000000-0005-0000-0000-0000080A0000}"/>
    <cellStyle name="Currency0 4 2 3 2" xfId="3046" xr:uid="{00000000-0005-0000-0000-0000090A0000}"/>
    <cellStyle name="Currency0 4 2 3 2 2" xfId="9698" xr:uid="{00000000-0005-0000-0000-00000A0A0000}"/>
    <cellStyle name="Currency0 4 2 3 2 3" xfId="7539" xr:uid="{00000000-0005-0000-0000-00000B0A0000}"/>
    <cellStyle name="Currency0 4 2 3 3" xfId="9697" xr:uid="{00000000-0005-0000-0000-00000C0A0000}"/>
    <cellStyle name="Currency0 4 2 3 4" xfId="7538" xr:uid="{00000000-0005-0000-0000-00000D0A0000}"/>
    <cellStyle name="Currency0 4 2 4" xfId="3047" xr:uid="{00000000-0005-0000-0000-00000E0A0000}"/>
    <cellStyle name="Currency0 4 2 4 2" xfId="9699" xr:uid="{00000000-0005-0000-0000-00000F0A0000}"/>
    <cellStyle name="Currency0 4 2 4 3" xfId="7540" xr:uid="{00000000-0005-0000-0000-0000100A0000}"/>
    <cellStyle name="Currency0 4 2_10" xfId="3048" xr:uid="{00000000-0005-0000-0000-0000110A0000}"/>
    <cellStyle name="Currency0 4 3" xfId="183" xr:uid="{00000000-0005-0000-0000-0000120A0000}"/>
    <cellStyle name="Currency0 4 3 2" xfId="299" xr:uid="{00000000-0005-0000-0000-0000130A0000}"/>
    <cellStyle name="Currency0 4 3 2 2" xfId="3049" xr:uid="{00000000-0005-0000-0000-0000140A0000}"/>
    <cellStyle name="Currency0 4 3 2 2 2" xfId="3050" xr:uid="{00000000-0005-0000-0000-0000150A0000}"/>
    <cellStyle name="Currency0 4 3 2 2 2 2" xfId="9701" xr:uid="{00000000-0005-0000-0000-0000160A0000}"/>
    <cellStyle name="Currency0 4 3 2 2 2 3" xfId="7542" xr:uid="{00000000-0005-0000-0000-0000170A0000}"/>
    <cellStyle name="Currency0 4 3 2 2 3" xfId="9700" xr:uid="{00000000-0005-0000-0000-0000180A0000}"/>
    <cellStyle name="Currency0 4 3 2 2 4" xfId="7541" xr:uid="{00000000-0005-0000-0000-0000190A0000}"/>
    <cellStyle name="Currency0 4 3 2 3" xfId="3051" xr:uid="{00000000-0005-0000-0000-00001A0A0000}"/>
    <cellStyle name="Currency0 4 3 2 3 2" xfId="9702" xr:uid="{00000000-0005-0000-0000-00001B0A0000}"/>
    <cellStyle name="Currency0 4 3 2 3 3" xfId="7543" xr:uid="{00000000-0005-0000-0000-00001C0A0000}"/>
    <cellStyle name="Currency0 4 3 2_3" xfId="11476" xr:uid="{00000000-0005-0000-0000-00001D0A0000}"/>
    <cellStyle name="Currency0 4 3 3" xfId="3052" xr:uid="{00000000-0005-0000-0000-00001E0A0000}"/>
    <cellStyle name="Currency0 4 3 3 2" xfId="3053" xr:uid="{00000000-0005-0000-0000-00001F0A0000}"/>
    <cellStyle name="Currency0 4 3 3 2 2" xfId="9704" xr:uid="{00000000-0005-0000-0000-0000200A0000}"/>
    <cellStyle name="Currency0 4 3 3 2 3" xfId="7545" xr:uid="{00000000-0005-0000-0000-0000210A0000}"/>
    <cellStyle name="Currency0 4 3 3 3" xfId="9703" xr:uid="{00000000-0005-0000-0000-0000220A0000}"/>
    <cellStyle name="Currency0 4 3 3 4" xfId="7544" xr:uid="{00000000-0005-0000-0000-0000230A0000}"/>
    <cellStyle name="Currency0 4 3 4" xfId="3054" xr:uid="{00000000-0005-0000-0000-0000240A0000}"/>
    <cellStyle name="Currency0 4 3 4 2" xfId="9705" xr:uid="{00000000-0005-0000-0000-0000250A0000}"/>
    <cellStyle name="Currency0 4 3 4 3" xfId="7546" xr:uid="{00000000-0005-0000-0000-0000260A0000}"/>
    <cellStyle name="Currency0 4 3_10" xfId="3055" xr:uid="{00000000-0005-0000-0000-0000270A0000}"/>
    <cellStyle name="Currency0 4 4" xfId="185" xr:uid="{00000000-0005-0000-0000-0000280A0000}"/>
    <cellStyle name="Currency0 4 4 2" xfId="585" xr:uid="{00000000-0005-0000-0000-0000290A0000}"/>
    <cellStyle name="Currency0 4 4 2 2" xfId="3056" xr:uid="{00000000-0005-0000-0000-00002A0A0000}"/>
    <cellStyle name="Currency0 4 4 2 2 2" xfId="3057" xr:uid="{00000000-0005-0000-0000-00002B0A0000}"/>
    <cellStyle name="Currency0 4 4 2 2 2 2" xfId="9707" xr:uid="{00000000-0005-0000-0000-00002C0A0000}"/>
    <cellStyle name="Currency0 4 4 2 2 2 3" xfId="7548" xr:uid="{00000000-0005-0000-0000-00002D0A0000}"/>
    <cellStyle name="Currency0 4 4 2 2 3" xfId="9706" xr:uid="{00000000-0005-0000-0000-00002E0A0000}"/>
    <cellStyle name="Currency0 4 4 2 2 4" xfId="7547" xr:uid="{00000000-0005-0000-0000-00002F0A0000}"/>
    <cellStyle name="Currency0 4 4 2 3" xfId="3058" xr:uid="{00000000-0005-0000-0000-0000300A0000}"/>
    <cellStyle name="Currency0 4 4 2 3 2" xfId="9708" xr:uid="{00000000-0005-0000-0000-0000310A0000}"/>
    <cellStyle name="Currency0 4 4 2 3 3" xfId="7549" xr:uid="{00000000-0005-0000-0000-0000320A0000}"/>
    <cellStyle name="Currency0 4 4 2_3" xfId="11477" xr:uid="{00000000-0005-0000-0000-0000330A0000}"/>
    <cellStyle name="Currency0 4 4 3" xfId="3059" xr:uid="{00000000-0005-0000-0000-0000340A0000}"/>
    <cellStyle name="Currency0 4 4 3 2" xfId="3060" xr:uid="{00000000-0005-0000-0000-0000350A0000}"/>
    <cellStyle name="Currency0 4 4 3 2 2" xfId="9710" xr:uid="{00000000-0005-0000-0000-0000360A0000}"/>
    <cellStyle name="Currency0 4 4 3 2 3" xfId="7551" xr:uid="{00000000-0005-0000-0000-0000370A0000}"/>
    <cellStyle name="Currency0 4 4 3 3" xfId="9709" xr:uid="{00000000-0005-0000-0000-0000380A0000}"/>
    <cellStyle name="Currency0 4 4 3 4" xfId="7550" xr:uid="{00000000-0005-0000-0000-0000390A0000}"/>
    <cellStyle name="Currency0 4 4 4" xfId="3061" xr:uid="{00000000-0005-0000-0000-00003A0A0000}"/>
    <cellStyle name="Currency0 4 4 4 2" xfId="9711" xr:uid="{00000000-0005-0000-0000-00003B0A0000}"/>
    <cellStyle name="Currency0 4 4 4 3" xfId="7552" xr:uid="{00000000-0005-0000-0000-00003C0A0000}"/>
    <cellStyle name="Currency0 4 4_10" xfId="3062" xr:uid="{00000000-0005-0000-0000-00003D0A0000}"/>
    <cellStyle name="Currency0 4 5" xfId="187" xr:uid="{00000000-0005-0000-0000-00003E0A0000}"/>
    <cellStyle name="Currency0 4 5 2" xfId="3063" xr:uid="{00000000-0005-0000-0000-00003F0A0000}"/>
    <cellStyle name="Currency0 4 5 2 2" xfId="3064" xr:uid="{00000000-0005-0000-0000-0000400A0000}"/>
    <cellStyle name="Currency0 4 5 2 2 2" xfId="9713" xr:uid="{00000000-0005-0000-0000-0000410A0000}"/>
    <cellStyle name="Currency0 4 5 2 2 3" xfId="7554" xr:uid="{00000000-0005-0000-0000-0000420A0000}"/>
    <cellStyle name="Currency0 4 5 2 3" xfId="9712" xr:uid="{00000000-0005-0000-0000-0000430A0000}"/>
    <cellStyle name="Currency0 4 5 2 4" xfId="7553" xr:uid="{00000000-0005-0000-0000-0000440A0000}"/>
    <cellStyle name="Currency0 4 5 3" xfId="3065" xr:uid="{00000000-0005-0000-0000-0000450A0000}"/>
    <cellStyle name="Currency0 4 5 3 2" xfId="9714" xr:uid="{00000000-0005-0000-0000-0000460A0000}"/>
    <cellStyle name="Currency0 4 5 3 3" xfId="7555" xr:uid="{00000000-0005-0000-0000-0000470A0000}"/>
    <cellStyle name="Currency0 4 5_3" xfId="11478" xr:uid="{00000000-0005-0000-0000-0000480A0000}"/>
    <cellStyle name="Currency0 4 6" xfId="3066" xr:uid="{00000000-0005-0000-0000-0000490A0000}"/>
    <cellStyle name="Currency0 4 6 2" xfId="3067" xr:uid="{00000000-0005-0000-0000-00004A0A0000}"/>
    <cellStyle name="Currency0 4 6 2 2" xfId="9716" xr:uid="{00000000-0005-0000-0000-00004B0A0000}"/>
    <cellStyle name="Currency0 4 6 2 3" xfId="7557" xr:uid="{00000000-0005-0000-0000-00004C0A0000}"/>
    <cellStyle name="Currency0 4 6 3" xfId="9715" xr:uid="{00000000-0005-0000-0000-00004D0A0000}"/>
    <cellStyle name="Currency0 4 6 4" xfId="7556" xr:uid="{00000000-0005-0000-0000-00004E0A0000}"/>
    <cellStyle name="Currency0 4 7" xfId="3068" xr:uid="{00000000-0005-0000-0000-00004F0A0000}"/>
    <cellStyle name="Currency0 4 7 2" xfId="9717" xr:uid="{00000000-0005-0000-0000-0000500A0000}"/>
    <cellStyle name="Currency0 4 7 3" xfId="7558" xr:uid="{00000000-0005-0000-0000-0000510A0000}"/>
    <cellStyle name="Currency0 4_10" xfId="3069" xr:uid="{00000000-0005-0000-0000-0000520A0000}"/>
    <cellStyle name="Currency0 5" xfId="320" xr:uid="{00000000-0005-0000-0000-0000530A0000}"/>
    <cellStyle name="Currency0 5 2" xfId="324" xr:uid="{00000000-0005-0000-0000-0000540A0000}"/>
    <cellStyle name="Currency0 5 2 2" xfId="333" xr:uid="{00000000-0005-0000-0000-0000550A0000}"/>
    <cellStyle name="Currency0 5 2 2 2" xfId="3070" xr:uid="{00000000-0005-0000-0000-0000560A0000}"/>
    <cellStyle name="Currency0 5 2 2 2 2" xfId="3071" xr:uid="{00000000-0005-0000-0000-0000570A0000}"/>
    <cellStyle name="Currency0 5 2 2 2 2 2" xfId="9719" xr:uid="{00000000-0005-0000-0000-0000580A0000}"/>
    <cellStyle name="Currency0 5 2 2 2 2 3" xfId="7560" xr:uid="{00000000-0005-0000-0000-0000590A0000}"/>
    <cellStyle name="Currency0 5 2 2 2 3" xfId="9718" xr:uid="{00000000-0005-0000-0000-00005A0A0000}"/>
    <cellStyle name="Currency0 5 2 2 2 4" xfId="7559" xr:uid="{00000000-0005-0000-0000-00005B0A0000}"/>
    <cellStyle name="Currency0 5 2 2 3" xfId="3072" xr:uid="{00000000-0005-0000-0000-00005C0A0000}"/>
    <cellStyle name="Currency0 5 2 2 3 2" xfId="9720" xr:uid="{00000000-0005-0000-0000-00005D0A0000}"/>
    <cellStyle name="Currency0 5 2 2 3 3" xfId="7561" xr:uid="{00000000-0005-0000-0000-00005E0A0000}"/>
    <cellStyle name="Currency0 5 2 2_3" xfId="11479" xr:uid="{00000000-0005-0000-0000-00005F0A0000}"/>
    <cellStyle name="Currency0 5 2 3" xfId="3073" xr:uid="{00000000-0005-0000-0000-0000600A0000}"/>
    <cellStyle name="Currency0 5 2 3 2" xfId="3074" xr:uid="{00000000-0005-0000-0000-0000610A0000}"/>
    <cellStyle name="Currency0 5 2 3 2 2" xfId="9722" xr:uid="{00000000-0005-0000-0000-0000620A0000}"/>
    <cellStyle name="Currency0 5 2 3 2 3" xfId="7563" xr:uid="{00000000-0005-0000-0000-0000630A0000}"/>
    <cellStyle name="Currency0 5 2 3 3" xfId="9721" xr:uid="{00000000-0005-0000-0000-0000640A0000}"/>
    <cellStyle name="Currency0 5 2 3 4" xfId="7562" xr:uid="{00000000-0005-0000-0000-0000650A0000}"/>
    <cellStyle name="Currency0 5 2 4" xfId="3075" xr:uid="{00000000-0005-0000-0000-0000660A0000}"/>
    <cellStyle name="Currency0 5 2 4 2" xfId="9723" xr:uid="{00000000-0005-0000-0000-0000670A0000}"/>
    <cellStyle name="Currency0 5 2 4 3" xfId="7564" xr:uid="{00000000-0005-0000-0000-0000680A0000}"/>
    <cellStyle name="Currency0 5 2_10" xfId="3076" xr:uid="{00000000-0005-0000-0000-0000690A0000}"/>
    <cellStyle name="Currency0 5 3" xfId="337" xr:uid="{00000000-0005-0000-0000-00006A0A0000}"/>
    <cellStyle name="Currency0 5 3 2" xfId="342" xr:uid="{00000000-0005-0000-0000-00006B0A0000}"/>
    <cellStyle name="Currency0 5 3 2 2" xfId="3077" xr:uid="{00000000-0005-0000-0000-00006C0A0000}"/>
    <cellStyle name="Currency0 5 3 2 2 2" xfId="3078" xr:uid="{00000000-0005-0000-0000-00006D0A0000}"/>
    <cellStyle name="Currency0 5 3 2 2 2 2" xfId="9725" xr:uid="{00000000-0005-0000-0000-00006E0A0000}"/>
    <cellStyle name="Currency0 5 3 2 2 2 3" xfId="7566" xr:uid="{00000000-0005-0000-0000-00006F0A0000}"/>
    <cellStyle name="Currency0 5 3 2 2 3" xfId="9724" xr:uid="{00000000-0005-0000-0000-0000700A0000}"/>
    <cellStyle name="Currency0 5 3 2 2 4" xfId="7565" xr:uid="{00000000-0005-0000-0000-0000710A0000}"/>
    <cellStyle name="Currency0 5 3 2 3" xfId="3079" xr:uid="{00000000-0005-0000-0000-0000720A0000}"/>
    <cellStyle name="Currency0 5 3 2 3 2" xfId="9726" xr:uid="{00000000-0005-0000-0000-0000730A0000}"/>
    <cellStyle name="Currency0 5 3 2 3 3" xfId="7567" xr:uid="{00000000-0005-0000-0000-0000740A0000}"/>
    <cellStyle name="Currency0 5 3 2_3" xfId="11480" xr:uid="{00000000-0005-0000-0000-0000750A0000}"/>
    <cellStyle name="Currency0 5 3 3" xfId="3080" xr:uid="{00000000-0005-0000-0000-0000760A0000}"/>
    <cellStyle name="Currency0 5 3 3 2" xfId="3081" xr:uid="{00000000-0005-0000-0000-0000770A0000}"/>
    <cellStyle name="Currency0 5 3 3 2 2" xfId="9728" xr:uid="{00000000-0005-0000-0000-0000780A0000}"/>
    <cellStyle name="Currency0 5 3 3 2 3" xfId="7569" xr:uid="{00000000-0005-0000-0000-0000790A0000}"/>
    <cellStyle name="Currency0 5 3 3 3" xfId="9727" xr:uid="{00000000-0005-0000-0000-00007A0A0000}"/>
    <cellStyle name="Currency0 5 3 3 4" xfId="7568" xr:uid="{00000000-0005-0000-0000-00007B0A0000}"/>
    <cellStyle name="Currency0 5 3 4" xfId="3082" xr:uid="{00000000-0005-0000-0000-00007C0A0000}"/>
    <cellStyle name="Currency0 5 3 4 2" xfId="9729" xr:uid="{00000000-0005-0000-0000-00007D0A0000}"/>
    <cellStyle name="Currency0 5 3 4 3" xfId="7570" xr:uid="{00000000-0005-0000-0000-00007E0A0000}"/>
    <cellStyle name="Currency0 5 3_10" xfId="3083" xr:uid="{00000000-0005-0000-0000-00007F0A0000}"/>
    <cellStyle name="Currency0 5 4" xfId="329" xr:uid="{00000000-0005-0000-0000-0000800A0000}"/>
    <cellStyle name="Currency0 5 4 2" xfId="349" xr:uid="{00000000-0005-0000-0000-0000810A0000}"/>
    <cellStyle name="Currency0 5 4 2 2" xfId="3084" xr:uid="{00000000-0005-0000-0000-0000820A0000}"/>
    <cellStyle name="Currency0 5 4 2 2 2" xfId="3085" xr:uid="{00000000-0005-0000-0000-0000830A0000}"/>
    <cellStyle name="Currency0 5 4 2 2 2 2" xfId="9731" xr:uid="{00000000-0005-0000-0000-0000840A0000}"/>
    <cellStyle name="Currency0 5 4 2 2 2 3" xfId="7572" xr:uid="{00000000-0005-0000-0000-0000850A0000}"/>
    <cellStyle name="Currency0 5 4 2 2 3" xfId="9730" xr:uid="{00000000-0005-0000-0000-0000860A0000}"/>
    <cellStyle name="Currency0 5 4 2 2 4" xfId="7571" xr:uid="{00000000-0005-0000-0000-0000870A0000}"/>
    <cellStyle name="Currency0 5 4 2 3" xfId="3086" xr:uid="{00000000-0005-0000-0000-0000880A0000}"/>
    <cellStyle name="Currency0 5 4 2 3 2" xfId="9732" xr:uid="{00000000-0005-0000-0000-0000890A0000}"/>
    <cellStyle name="Currency0 5 4 2 3 3" xfId="7573" xr:uid="{00000000-0005-0000-0000-00008A0A0000}"/>
    <cellStyle name="Currency0 5 4 2_3" xfId="11481" xr:uid="{00000000-0005-0000-0000-00008B0A0000}"/>
    <cellStyle name="Currency0 5 4 3" xfId="3087" xr:uid="{00000000-0005-0000-0000-00008C0A0000}"/>
    <cellStyle name="Currency0 5 4 3 2" xfId="3088" xr:uid="{00000000-0005-0000-0000-00008D0A0000}"/>
    <cellStyle name="Currency0 5 4 3 2 2" xfId="9734" xr:uid="{00000000-0005-0000-0000-00008E0A0000}"/>
    <cellStyle name="Currency0 5 4 3 2 3" xfId="7575" xr:uid="{00000000-0005-0000-0000-00008F0A0000}"/>
    <cellStyle name="Currency0 5 4 3 3" xfId="9733" xr:uid="{00000000-0005-0000-0000-0000900A0000}"/>
    <cellStyle name="Currency0 5 4 3 4" xfId="7574" xr:uid="{00000000-0005-0000-0000-0000910A0000}"/>
    <cellStyle name="Currency0 5 4 4" xfId="3089" xr:uid="{00000000-0005-0000-0000-0000920A0000}"/>
    <cellStyle name="Currency0 5 4 4 2" xfId="9735" xr:uid="{00000000-0005-0000-0000-0000930A0000}"/>
    <cellStyle name="Currency0 5 4 4 3" xfId="7576" xr:uid="{00000000-0005-0000-0000-0000940A0000}"/>
    <cellStyle name="Currency0 5 4_10" xfId="3090" xr:uid="{00000000-0005-0000-0000-0000950A0000}"/>
    <cellStyle name="Currency0 5 5" xfId="355" xr:uid="{00000000-0005-0000-0000-0000960A0000}"/>
    <cellStyle name="Currency0 5 5 2" xfId="3091" xr:uid="{00000000-0005-0000-0000-0000970A0000}"/>
    <cellStyle name="Currency0 5 5 2 2" xfId="3092" xr:uid="{00000000-0005-0000-0000-0000980A0000}"/>
    <cellStyle name="Currency0 5 5 2 2 2" xfId="9737" xr:uid="{00000000-0005-0000-0000-0000990A0000}"/>
    <cellStyle name="Currency0 5 5 2 2 3" xfId="7578" xr:uid="{00000000-0005-0000-0000-00009A0A0000}"/>
    <cellStyle name="Currency0 5 5 2 3" xfId="9736" xr:uid="{00000000-0005-0000-0000-00009B0A0000}"/>
    <cellStyle name="Currency0 5 5 2 4" xfId="7577" xr:uid="{00000000-0005-0000-0000-00009C0A0000}"/>
    <cellStyle name="Currency0 5 5 3" xfId="3093" xr:uid="{00000000-0005-0000-0000-00009D0A0000}"/>
    <cellStyle name="Currency0 5 5 3 2" xfId="9738" xr:uid="{00000000-0005-0000-0000-00009E0A0000}"/>
    <cellStyle name="Currency0 5 5 3 3" xfId="7579" xr:uid="{00000000-0005-0000-0000-00009F0A0000}"/>
    <cellStyle name="Currency0 5 5_3" xfId="11482" xr:uid="{00000000-0005-0000-0000-0000A00A0000}"/>
    <cellStyle name="Currency0 5 6" xfId="3094" xr:uid="{00000000-0005-0000-0000-0000A10A0000}"/>
    <cellStyle name="Currency0 5 6 2" xfId="3095" xr:uid="{00000000-0005-0000-0000-0000A20A0000}"/>
    <cellStyle name="Currency0 5 6 2 2" xfId="9740" xr:uid="{00000000-0005-0000-0000-0000A30A0000}"/>
    <cellStyle name="Currency0 5 6 2 3" xfId="7581" xr:uid="{00000000-0005-0000-0000-0000A40A0000}"/>
    <cellStyle name="Currency0 5 6 3" xfId="9739" xr:uid="{00000000-0005-0000-0000-0000A50A0000}"/>
    <cellStyle name="Currency0 5 6 4" xfId="7580" xr:uid="{00000000-0005-0000-0000-0000A60A0000}"/>
    <cellStyle name="Currency0 5 7" xfId="3096" xr:uid="{00000000-0005-0000-0000-0000A70A0000}"/>
    <cellStyle name="Currency0 5 7 2" xfId="9741" xr:uid="{00000000-0005-0000-0000-0000A80A0000}"/>
    <cellStyle name="Currency0 5 7 3" xfId="7582" xr:uid="{00000000-0005-0000-0000-0000A90A0000}"/>
    <cellStyle name="Currency0 5_10" xfId="3097" xr:uid="{00000000-0005-0000-0000-0000AA0A0000}"/>
    <cellStyle name="Currency0 6" xfId="358" xr:uid="{00000000-0005-0000-0000-0000AB0A0000}"/>
    <cellStyle name="Currency0 6 2" xfId="361" xr:uid="{00000000-0005-0000-0000-0000AC0A0000}"/>
    <cellStyle name="Currency0 6 2 2" xfId="3098" xr:uid="{00000000-0005-0000-0000-0000AD0A0000}"/>
    <cellStyle name="Currency0 6 2 2 2" xfId="3099" xr:uid="{00000000-0005-0000-0000-0000AE0A0000}"/>
    <cellStyle name="Currency0 6 2 2 2 2" xfId="9743" xr:uid="{00000000-0005-0000-0000-0000AF0A0000}"/>
    <cellStyle name="Currency0 6 2 2 2 3" xfId="7584" xr:uid="{00000000-0005-0000-0000-0000B00A0000}"/>
    <cellStyle name="Currency0 6 2 2 3" xfId="9742" xr:uid="{00000000-0005-0000-0000-0000B10A0000}"/>
    <cellStyle name="Currency0 6 2 2 4" xfId="7583" xr:uid="{00000000-0005-0000-0000-0000B20A0000}"/>
    <cellStyle name="Currency0 6 2 3" xfId="3100" xr:uid="{00000000-0005-0000-0000-0000B30A0000}"/>
    <cellStyle name="Currency0 6 2 3 2" xfId="9744" xr:uid="{00000000-0005-0000-0000-0000B40A0000}"/>
    <cellStyle name="Currency0 6 2 3 3" xfId="7585" xr:uid="{00000000-0005-0000-0000-0000B50A0000}"/>
    <cellStyle name="Currency0 6 2_3" xfId="11483" xr:uid="{00000000-0005-0000-0000-0000B60A0000}"/>
    <cellStyle name="Currency0 6 3" xfId="3101" xr:uid="{00000000-0005-0000-0000-0000B70A0000}"/>
    <cellStyle name="Currency0 6 3 2" xfId="3102" xr:uid="{00000000-0005-0000-0000-0000B80A0000}"/>
    <cellStyle name="Currency0 6 3 2 2" xfId="9746" xr:uid="{00000000-0005-0000-0000-0000B90A0000}"/>
    <cellStyle name="Currency0 6 3 2 3" xfId="7587" xr:uid="{00000000-0005-0000-0000-0000BA0A0000}"/>
    <cellStyle name="Currency0 6 3 3" xfId="9745" xr:uid="{00000000-0005-0000-0000-0000BB0A0000}"/>
    <cellStyle name="Currency0 6 3 4" xfId="7586" xr:uid="{00000000-0005-0000-0000-0000BC0A0000}"/>
    <cellStyle name="Currency0 6 4" xfId="3103" xr:uid="{00000000-0005-0000-0000-0000BD0A0000}"/>
    <cellStyle name="Currency0 6 4 2" xfId="9747" xr:uid="{00000000-0005-0000-0000-0000BE0A0000}"/>
    <cellStyle name="Currency0 6 4 3" xfId="7588" xr:uid="{00000000-0005-0000-0000-0000BF0A0000}"/>
    <cellStyle name="Currency0 6_10" xfId="3104" xr:uid="{00000000-0005-0000-0000-0000C00A0000}"/>
    <cellStyle name="Currency0 7" xfId="374" xr:uid="{00000000-0005-0000-0000-0000C10A0000}"/>
    <cellStyle name="Currency0 7 2" xfId="377" xr:uid="{00000000-0005-0000-0000-0000C20A0000}"/>
    <cellStyle name="Currency0 7 2 2" xfId="3105" xr:uid="{00000000-0005-0000-0000-0000C30A0000}"/>
    <cellStyle name="Currency0 7 2 2 2" xfId="3106" xr:uid="{00000000-0005-0000-0000-0000C40A0000}"/>
    <cellStyle name="Currency0 7 2 2 2 2" xfId="9749" xr:uid="{00000000-0005-0000-0000-0000C50A0000}"/>
    <cellStyle name="Currency0 7 2 2 2 3" xfId="7590" xr:uid="{00000000-0005-0000-0000-0000C60A0000}"/>
    <cellStyle name="Currency0 7 2 2 3" xfId="9748" xr:uid="{00000000-0005-0000-0000-0000C70A0000}"/>
    <cellStyle name="Currency0 7 2 2 4" xfId="7589" xr:uid="{00000000-0005-0000-0000-0000C80A0000}"/>
    <cellStyle name="Currency0 7 2 3" xfId="3107" xr:uid="{00000000-0005-0000-0000-0000C90A0000}"/>
    <cellStyle name="Currency0 7 2 3 2" xfId="9750" xr:uid="{00000000-0005-0000-0000-0000CA0A0000}"/>
    <cellStyle name="Currency0 7 2 3 3" xfId="7591" xr:uid="{00000000-0005-0000-0000-0000CB0A0000}"/>
    <cellStyle name="Currency0 7 2_3" xfId="11484" xr:uid="{00000000-0005-0000-0000-0000CC0A0000}"/>
    <cellStyle name="Currency0 7 3" xfId="3108" xr:uid="{00000000-0005-0000-0000-0000CD0A0000}"/>
    <cellStyle name="Currency0 7 3 2" xfId="3109" xr:uid="{00000000-0005-0000-0000-0000CE0A0000}"/>
    <cellStyle name="Currency0 7 3 2 2" xfId="9752" xr:uid="{00000000-0005-0000-0000-0000CF0A0000}"/>
    <cellStyle name="Currency0 7 3 2 3" xfId="7593" xr:uid="{00000000-0005-0000-0000-0000D00A0000}"/>
    <cellStyle name="Currency0 7 3 3" xfId="9751" xr:uid="{00000000-0005-0000-0000-0000D10A0000}"/>
    <cellStyle name="Currency0 7 3 4" xfId="7592" xr:uid="{00000000-0005-0000-0000-0000D20A0000}"/>
    <cellStyle name="Currency0 7 4" xfId="3110" xr:uid="{00000000-0005-0000-0000-0000D30A0000}"/>
    <cellStyle name="Currency0 7 4 2" xfId="9753" xr:uid="{00000000-0005-0000-0000-0000D40A0000}"/>
    <cellStyle name="Currency0 7 4 3" xfId="7594" xr:uid="{00000000-0005-0000-0000-0000D50A0000}"/>
    <cellStyle name="Currency0 7_10" xfId="3111" xr:uid="{00000000-0005-0000-0000-0000D60A0000}"/>
    <cellStyle name="Currency0 8" xfId="386" xr:uid="{00000000-0005-0000-0000-0000D70A0000}"/>
    <cellStyle name="Currency0 8 2" xfId="389" xr:uid="{00000000-0005-0000-0000-0000D80A0000}"/>
    <cellStyle name="Currency0 8 2 2" xfId="3112" xr:uid="{00000000-0005-0000-0000-0000D90A0000}"/>
    <cellStyle name="Currency0 8 2 2 2" xfId="3113" xr:uid="{00000000-0005-0000-0000-0000DA0A0000}"/>
    <cellStyle name="Currency0 8 2 2 2 2" xfId="9755" xr:uid="{00000000-0005-0000-0000-0000DB0A0000}"/>
    <cellStyle name="Currency0 8 2 2 2 3" xfId="7596" xr:uid="{00000000-0005-0000-0000-0000DC0A0000}"/>
    <cellStyle name="Currency0 8 2 2 3" xfId="9754" xr:uid="{00000000-0005-0000-0000-0000DD0A0000}"/>
    <cellStyle name="Currency0 8 2 2 4" xfId="7595" xr:uid="{00000000-0005-0000-0000-0000DE0A0000}"/>
    <cellStyle name="Currency0 8 2 3" xfId="3114" xr:uid="{00000000-0005-0000-0000-0000DF0A0000}"/>
    <cellStyle name="Currency0 8 2 3 2" xfId="9756" xr:uid="{00000000-0005-0000-0000-0000E00A0000}"/>
    <cellStyle name="Currency0 8 2 3 3" xfId="7597" xr:uid="{00000000-0005-0000-0000-0000E10A0000}"/>
    <cellStyle name="Currency0 8 2_3" xfId="11485" xr:uid="{00000000-0005-0000-0000-0000E20A0000}"/>
    <cellStyle name="Currency0 8 3" xfId="3115" xr:uid="{00000000-0005-0000-0000-0000E30A0000}"/>
    <cellStyle name="Currency0 8 3 2" xfId="3116" xr:uid="{00000000-0005-0000-0000-0000E40A0000}"/>
    <cellStyle name="Currency0 8 3 2 2" xfId="9758" xr:uid="{00000000-0005-0000-0000-0000E50A0000}"/>
    <cellStyle name="Currency0 8 3 2 3" xfId="7599" xr:uid="{00000000-0005-0000-0000-0000E60A0000}"/>
    <cellStyle name="Currency0 8 3 3" xfId="9757" xr:uid="{00000000-0005-0000-0000-0000E70A0000}"/>
    <cellStyle name="Currency0 8 3 4" xfId="7598" xr:uid="{00000000-0005-0000-0000-0000E80A0000}"/>
    <cellStyle name="Currency0 8 4" xfId="3117" xr:uid="{00000000-0005-0000-0000-0000E90A0000}"/>
    <cellStyle name="Currency0 8 4 2" xfId="9759" xr:uid="{00000000-0005-0000-0000-0000EA0A0000}"/>
    <cellStyle name="Currency0 8 4 3" xfId="7600" xr:uid="{00000000-0005-0000-0000-0000EB0A0000}"/>
    <cellStyle name="Currency0 8_10" xfId="3118" xr:uid="{00000000-0005-0000-0000-0000EC0A0000}"/>
    <cellStyle name="Currency0 9" xfId="402" xr:uid="{00000000-0005-0000-0000-0000ED0A0000}"/>
    <cellStyle name="Currency0 9 2" xfId="3119" xr:uid="{00000000-0005-0000-0000-0000EE0A0000}"/>
    <cellStyle name="Currency0 9 2 2" xfId="3120" xr:uid="{00000000-0005-0000-0000-0000EF0A0000}"/>
    <cellStyle name="Currency0 9 2 2 2" xfId="9761" xr:uid="{00000000-0005-0000-0000-0000F00A0000}"/>
    <cellStyle name="Currency0 9 2 2 3" xfId="7602" xr:uid="{00000000-0005-0000-0000-0000F10A0000}"/>
    <cellStyle name="Currency0 9 2 3" xfId="9760" xr:uid="{00000000-0005-0000-0000-0000F20A0000}"/>
    <cellStyle name="Currency0 9 2 4" xfId="7601" xr:uid="{00000000-0005-0000-0000-0000F30A0000}"/>
    <cellStyle name="Currency0 9 3" xfId="3121" xr:uid="{00000000-0005-0000-0000-0000F40A0000}"/>
    <cellStyle name="Currency0 9 3 2" xfId="9762" xr:uid="{00000000-0005-0000-0000-0000F50A0000}"/>
    <cellStyle name="Currency0 9 3 3" xfId="7603" xr:uid="{00000000-0005-0000-0000-0000F60A0000}"/>
    <cellStyle name="Currency0 9_3" xfId="11486" xr:uid="{00000000-0005-0000-0000-0000F70A0000}"/>
    <cellStyle name="Currency0_10" xfId="3122" xr:uid="{00000000-0005-0000-0000-0000F80A0000}"/>
    <cellStyle name="Date" xfId="586" xr:uid="{00000000-0005-0000-0000-0000F90A0000}"/>
    <cellStyle name="Date 10" xfId="3123" xr:uid="{00000000-0005-0000-0000-0000FA0A0000}"/>
    <cellStyle name="Date 10 2" xfId="3124" xr:uid="{00000000-0005-0000-0000-0000FB0A0000}"/>
    <cellStyle name="Date 10 2 2" xfId="9764" xr:uid="{00000000-0005-0000-0000-0000FC0A0000}"/>
    <cellStyle name="Date 10 2 3" xfId="7605" xr:uid="{00000000-0005-0000-0000-0000FD0A0000}"/>
    <cellStyle name="Date 10 3" xfId="9763" xr:uid="{00000000-0005-0000-0000-0000FE0A0000}"/>
    <cellStyle name="Date 10 4" xfId="7604" xr:uid="{00000000-0005-0000-0000-0000FF0A0000}"/>
    <cellStyle name="Date 11" xfId="3125" xr:uid="{00000000-0005-0000-0000-0000000B0000}"/>
    <cellStyle name="Date 11 2" xfId="9765" xr:uid="{00000000-0005-0000-0000-0000010B0000}"/>
    <cellStyle name="Date 11 3" xfId="7606" xr:uid="{00000000-0005-0000-0000-0000020B0000}"/>
    <cellStyle name="Date 2" xfId="315" xr:uid="{00000000-0005-0000-0000-0000030B0000}"/>
    <cellStyle name="Date 2 2" xfId="587" xr:uid="{00000000-0005-0000-0000-0000040B0000}"/>
    <cellStyle name="Date 2 2 2" xfId="588" xr:uid="{00000000-0005-0000-0000-0000050B0000}"/>
    <cellStyle name="Date 2 2 2 2" xfId="3126" xr:uid="{00000000-0005-0000-0000-0000060B0000}"/>
    <cellStyle name="Date 2 2 2 2 2" xfId="3127" xr:uid="{00000000-0005-0000-0000-0000070B0000}"/>
    <cellStyle name="Date 2 2 2 2 2 2" xfId="9767" xr:uid="{00000000-0005-0000-0000-0000080B0000}"/>
    <cellStyle name="Date 2 2 2 2 2 3" xfId="7608" xr:uid="{00000000-0005-0000-0000-0000090B0000}"/>
    <cellStyle name="Date 2 2 2 2 3" xfId="9766" xr:uid="{00000000-0005-0000-0000-00000A0B0000}"/>
    <cellStyle name="Date 2 2 2 2 4" xfId="7607" xr:uid="{00000000-0005-0000-0000-00000B0B0000}"/>
    <cellStyle name="Date 2 2 2 3" xfId="3128" xr:uid="{00000000-0005-0000-0000-00000C0B0000}"/>
    <cellStyle name="Date 2 2 2 3 2" xfId="9768" xr:uid="{00000000-0005-0000-0000-00000D0B0000}"/>
    <cellStyle name="Date 2 2 2 3 3" xfId="7609" xr:uid="{00000000-0005-0000-0000-00000E0B0000}"/>
    <cellStyle name="Date 2 2 2_3" xfId="11487" xr:uid="{00000000-0005-0000-0000-00000F0B0000}"/>
    <cellStyle name="Date 2 2 3" xfId="3129" xr:uid="{00000000-0005-0000-0000-0000100B0000}"/>
    <cellStyle name="Date 2 2 3 2" xfId="3130" xr:uid="{00000000-0005-0000-0000-0000110B0000}"/>
    <cellStyle name="Date 2 2 3 2 2" xfId="9770" xr:uid="{00000000-0005-0000-0000-0000120B0000}"/>
    <cellStyle name="Date 2 2 3 2 3" xfId="7611" xr:uid="{00000000-0005-0000-0000-0000130B0000}"/>
    <cellStyle name="Date 2 2 3 3" xfId="9769" xr:uid="{00000000-0005-0000-0000-0000140B0000}"/>
    <cellStyle name="Date 2 2 3 4" xfId="7610" xr:uid="{00000000-0005-0000-0000-0000150B0000}"/>
    <cellStyle name="Date 2 2 4" xfId="3131" xr:uid="{00000000-0005-0000-0000-0000160B0000}"/>
    <cellStyle name="Date 2 2 4 2" xfId="9771" xr:uid="{00000000-0005-0000-0000-0000170B0000}"/>
    <cellStyle name="Date 2 2 4 3" xfId="7612" xr:uid="{00000000-0005-0000-0000-0000180B0000}"/>
    <cellStyle name="Date 2 2_10" xfId="3132" xr:uid="{00000000-0005-0000-0000-0000190B0000}"/>
    <cellStyle name="Date 2 3" xfId="589" xr:uid="{00000000-0005-0000-0000-00001A0B0000}"/>
    <cellStyle name="Date 2 3 2" xfId="478" xr:uid="{00000000-0005-0000-0000-00001B0B0000}"/>
    <cellStyle name="Date 2 3 2 2" xfId="3133" xr:uid="{00000000-0005-0000-0000-00001C0B0000}"/>
    <cellStyle name="Date 2 3 2 2 2" xfId="3134" xr:uid="{00000000-0005-0000-0000-00001D0B0000}"/>
    <cellStyle name="Date 2 3 2 2 2 2" xfId="9773" xr:uid="{00000000-0005-0000-0000-00001E0B0000}"/>
    <cellStyle name="Date 2 3 2 2 2 3" xfId="7614" xr:uid="{00000000-0005-0000-0000-00001F0B0000}"/>
    <cellStyle name="Date 2 3 2 2 3" xfId="9772" xr:uid="{00000000-0005-0000-0000-0000200B0000}"/>
    <cellStyle name="Date 2 3 2 2 4" xfId="7613" xr:uid="{00000000-0005-0000-0000-0000210B0000}"/>
    <cellStyle name="Date 2 3 2 3" xfId="3135" xr:uid="{00000000-0005-0000-0000-0000220B0000}"/>
    <cellStyle name="Date 2 3 2 3 2" xfId="9774" xr:uid="{00000000-0005-0000-0000-0000230B0000}"/>
    <cellStyle name="Date 2 3 2 3 3" xfId="7615" xr:uid="{00000000-0005-0000-0000-0000240B0000}"/>
    <cellStyle name="Date 2 3 2_3" xfId="11488" xr:uid="{00000000-0005-0000-0000-0000250B0000}"/>
    <cellStyle name="Date 2 3 3" xfId="3136" xr:uid="{00000000-0005-0000-0000-0000260B0000}"/>
    <cellStyle name="Date 2 3 3 2" xfId="3137" xr:uid="{00000000-0005-0000-0000-0000270B0000}"/>
    <cellStyle name="Date 2 3 3 2 2" xfId="9776" xr:uid="{00000000-0005-0000-0000-0000280B0000}"/>
    <cellStyle name="Date 2 3 3 2 3" xfId="7617" xr:uid="{00000000-0005-0000-0000-0000290B0000}"/>
    <cellStyle name="Date 2 3 3 3" xfId="9775" xr:uid="{00000000-0005-0000-0000-00002A0B0000}"/>
    <cellStyle name="Date 2 3 3 4" xfId="7616" xr:uid="{00000000-0005-0000-0000-00002B0B0000}"/>
    <cellStyle name="Date 2 3 4" xfId="3138" xr:uid="{00000000-0005-0000-0000-00002C0B0000}"/>
    <cellStyle name="Date 2 3 4 2" xfId="9777" xr:uid="{00000000-0005-0000-0000-00002D0B0000}"/>
    <cellStyle name="Date 2 3 4 3" xfId="7618" xr:uid="{00000000-0005-0000-0000-00002E0B0000}"/>
    <cellStyle name="Date 2 3_10" xfId="3139" xr:uid="{00000000-0005-0000-0000-00002F0B0000}"/>
    <cellStyle name="Date 2 4" xfId="590" xr:uid="{00000000-0005-0000-0000-0000300B0000}"/>
    <cellStyle name="Date 2 4 2" xfId="544" xr:uid="{00000000-0005-0000-0000-0000310B0000}"/>
    <cellStyle name="Date 2 4 2 2" xfId="3140" xr:uid="{00000000-0005-0000-0000-0000320B0000}"/>
    <cellStyle name="Date 2 4 2 2 2" xfId="3141" xr:uid="{00000000-0005-0000-0000-0000330B0000}"/>
    <cellStyle name="Date 2 4 2 2 2 2" xfId="9779" xr:uid="{00000000-0005-0000-0000-0000340B0000}"/>
    <cellStyle name="Date 2 4 2 2 2 3" xfId="7620" xr:uid="{00000000-0005-0000-0000-0000350B0000}"/>
    <cellStyle name="Date 2 4 2 2 3" xfId="9778" xr:uid="{00000000-0005-0000-0000-0000360B0000}"/>
    <cellStyle name="Date 2 4 2 2 4" xfId="7619" xr:uid="{00000000-0005-0000-0000-0000370B0000}"/>
    <cellStyle name="Date 2 4 2 3" xfId="3142" xr:uid="{00000000-0005-0000-0000-0000380B0000}"/>
    <cellStyle name="Date 2 4 2 3 2" xfId="9780" xr:uid="{00000000-0005-0000-0000-0000390B0000}"/>
    <cellStyle name="Date 2 4 2 3 3" xfId="7621" xr:uid="{00000000-0005-0000-0000-00003A0B0000}"/>
    <cellStyle name="Date 2 4 2_3" xfId="11489" xr:uid="{00000000-0005-0000-0000-00003B0B0000}"/>
    <cellStyle name="Date 2 4 3" xfId="3143" xr:uid="{00000000-0005-0000-0000-00003C0B0000}"/>
    <cellStyle name="Date 2 4 3 2" xfId="3144" xr:uid="{00000000-0005-0000-0000-00003D0B0000}"/>
    <cellStyle name="Date 2 4 3 2 2" xfId="9782" xr:uid="{00000000-0005-0000-0000-00003E0B0000}"/>
    <cellStyle name="Date 2 4 3 2 3" xfId="7623" xr:uid="{00000000-0005-0000-0000-00003F0B0000}"/>
    <cellStyle name="Date 2 4 3 3" xfId="9781" xr:uid="{00000000-0005-0000-0000-0000400B0000}"/>
    <cellStyle name="Date 2 4 3 4" xfId="7622" xr:uid="{00000000-0005-0000-0000-0000410B0000}"/>
    <cellStyle name="Date 2 4 4" xfId="3145" xr:uid="{00000000-0005-0000-0000-0000420B0000}"/>
    <cellStyle name="Date 2 4 4 2" xfId="9783" xr:uid="{00000000-0005-0000-0000-0000430B0000}"/>
    <cellStyle name="Date 2 4 4 3" xfId="7624" xr:uid="{00000000-0005-0000-0000-0000440B0000}"/>
    <cellStyle name="Date 2 4_10" xfId="3146" xr:uid="{00000000-0005-0000-0000-0000450B0000}"/>
    <cellStyle name="Date 2 5" xfId="388" xr:uid="{00000000-0005-0000-0000-0000460B0000}"/>
    <cellStyle name="Date 2 5 2" xfId="3147" xr:uid="{00000000-0005-0000-0000-0000470B0000}"/>
    <cellStyle name="Date 2 5 2 2" xfId="3148" xr:uid="{00000000-0005-0000-0000-0000480B0000}"/>
    <cellStyle name="Date 2 5 2 2 2" xfId="9785" xr:uid="{00000000-0005-0000-0000-0000490B0000}"/>
    <cellStyle name="Date 2 5 2 2 3" xfId="7626" xr:uid="{00000000-0005-0000-0000-00004A0B0000}"/>
    <cellStyle name="Date 2 5 2 3" xfId="9784" xr:uid="{00000000-0005-0000-0000-00004B0B0000}"/>
    <cellStyle name="Date 2 5 2 4" xfId="7625" xr:uid="{00000000-0005-0000-0000-00004C0B0000}"/>
    <cellStyle name="Date 2 5 3" xfId="3149" xr:uid="{00000000-0005-0000-0000-00004D0B0000}"/>
    <cellStyle name="Date 2 5 3 2" xfId="9786" xr:uid="{00000000-0005-0000-0000-00004E0B0000}"/>
    <cellStyle name="Date 2 5 3 3" xfId="7627" xr:uid="{00000000-0005-0000-0000-00004F0B0000}"/>
    <cellStyle name="Date 2 5_3" xfId="11490" xr:uid="{00000000-0005-0000-0000-0000500B0000}"/>
    <cellStyle name="Date 2 6" xfId="3150" xr:uid="{00000000-0005-0000-0000-0000510B0000}"/>
    <cellStyle name="Date 2 6 2" xfId="3151" xr:uid="{00000000-0005-0000-0000-0000520B0000}"/>
    <cellStyle name="Date 2 6 2 2" xfId="9788" xr:uid="{00000000-0005-0000-0000-0000530B0000}"/>
    <cellStyle name="Date 2 6 2 3" xfId="7629" xr:uid="{00000000-0005-0000-0000-0000540B0000}"/>
    <cellStyle name="Date 2 6 3" xfId="9787" xr:uid="{00000000-0005-0000-0000-0000550B0000}"/>
    <cellStyle name="Date 2 6 4" xfId="7628" xr:uid="{00000000-0005-0000-0000-0000560B0000}"/>
    <cellStyle name="Date 2 7" xfId="3152" xr:uid="{00000000-0005-0000-0000-0000570B0000}"/>
    <cellStyle name="Date 2 7 2" xfId="9789" xr:uid="{00000000-0005-0000-0000-0000580B0000}"/>
    <cellStyle name="Date 2 7 3" xfId="7630" xr:uid="{00000000-0005-0000-0000-0000590B0000}"/>
    <cellStyle name="Date 2_10" xfId="3153" xr:uid="{00000000-0005-0000-0000-00005A0B0000}"/>
    <cellStyle name="Date 3" xfId="221" xr:uid="{00000000-0005-0000-0000-00005B0B0000}"/>
    <cellStyle name="Date 3 2" xfId="591" xr:uid="{00000000-0005-0000-0000-00005C0B0000}"/>
    <cellStyle name="Date 3 2 2" xfId="567" xr:uid="{00000000-0005-0000-0000-00005D0B0000}"/>
    <cellStyle name="Date 3 2 2 2" xfId="3154" xr:uid="{00000000-0005-0000-0000-00005E0B0000}"/>
    <cellStyle name="Date 3 2 2 2 2" xfId="3155" xr:uid="{00000000-0005-0000-0000-00005F0B0000}"/>
    <cellStyle name="Date 3 2 2 2 2 2" xfId="9791" xr:uid="{00000000-0005-0000-0000-0000600B0000}"/>
    <cellStyle name="Date 3 2 2 2 2 3" xfId="7632" xr:uid="{00000000-0005-0000-0000-0000610B0000}"/>
    <cellStyle name="Date 3 2 2 2 3" xfId="9790" xr:uid="{00000000-0005-0000-0000-0000620B0000}"/>
    <cellStyle name="Date 3 2 2 2 4" xfId="7631" xr:uid="{00000000-0005-0000-0000-0000630B0000}"/>
    <cellStyle name="Date 3 2 2 3" xfId="3156" xr:uid="{00000000-0005-0000-0000-0000640B0000}"/>
    <cellStyle name="Date 3 2 2 3 2" xfId="9792" xr:uid="{00000000-0005-0000-0000-0000650B0000}"/>
    <cellStyle name="Date 3 2 2 3 3" xfId="7633" xr:uid="{00000000-0005-0000-0000-0000660B0000}"/>
    <cellStyle name="Date 3 2 2_3" xfId="11491" xr:uid="{00000000-0005-0000-0000-0000670B0000}"/>
    <cellStyle name="Date 3 2 3" xfId="3157" xr:uid="{00000000-0005-0000-0000-0000680B0000}"/>
    <cellStyle name="Date 3 2 3 2" xfId="3158" xr:uid="{00000000-0005-0000-0000-0000690B0000}"/>
    <cellStyle name="Date 3 2 3 2 2" xfId="9794" xr:uid="{00000000-0005-0000-0000-00006A0B0000}"/>
    <cellStyle name="Date 3 2 3 2 3" xfId="7635" xr:uid="{00000000-0005-0000-0000-00006B0B0000}"/>
    <cellStyle name="Date 3 2 3 3" xfId="9793" xr:uid="{00000000-0005-0000-0000-00006C0B0000}"/>
    <cellStyle name="Date 3 2 3 4" xfId="7634" xr:uid="{00000000-0005-0000-0000-00006D0B0000}"/>
    <cellStyle name="Date 3 2 4" xfId="3159" xr:uid="{00000000-0005-0000-0000-00006E0B0000}"/>
    <cellStyle name="Date 3 2 4 2" xfId="9795" xr:uid="{00000000-0005-0000-0000-00006F0B0000}"/>
    <cellStyle name="Date 3 2 4 3" xfId="7636" xr:uid="{00000000-0005-0000-0000-0000700B0000}"/>
    <cellStyle name="Date 3 2_10" xfId="3160" xr:uid="{00000000-0005-0000-0000-0000710B0000}"/>
    <cellStyle name="Date 3 3" xfId="592" xr:uid="{00000000-0005-0000-0000-0000720B0000}"/>
    <cellStyle name="Date 3 3 2" xfId="27" xr:uid="{00000000-0005-0000-0000-0000730B0000}"/>
    <cellStyle name="Date 3 3 2 2" xfId="3161" xr:uid="{00000000-0005-0000-0000-0000740B0000}"/>
    <cellStyle name="Date 3 3 2 2 2" xfId="3162" xr:uid="{00000000-0005-0000-0000-0000750B0000}"/>
    <cellStyle name="Date 3 3 2 2 2 2" xfId="9797" xr:uid="{00000000-0005-0000-0000-0000760B0000}"/>
    <cellStyle name="Date 3 3 2 2 2 3" xfId="7638" xr:uid="{00000000-0005-0000-0000-0000770B0000}"/>
    <cellStyle name="Date 3 3 2 2 3" xfId="9796" xr:uid="{00000000-0005-0000-0000-0000780B0000}"/>
    <cellStyle name="Date 3 3 2 2 4" xfId="7637" xr:uid="{00000000-0005-0000-0000-0000790B0000}"/>
    <cellStyle name="Date 3 3 2 3" xfId="3163" xr:uid="{00000000-0005-0000-0000-00007A0B0000}"/>
    <cellStyle name="Date 3 3 2 3 2" xfId="9798" xr:uid="{00000000-0005-0000-0000-00007B0B0000}"/>
    <cellStyle name="Date 3 3 2 3 3" xfId="7639" xr:uid="{00000000-0005-0000-0000-00007C0B0000}"/>
    <cellStyle name="Date 3 3 2_3" xfId="11492" xr:uid="{00000000-0005-0000-0000-00007D0B0000}"/>
    <cellStyle name="Date 3 3 3" xfId="3164" xr:uid="{00000000-0005-0000-0000-00007E0B0000}"/>
    <cellStyle name="Date 3 3 3 2" xfId="3165" xr:uid="{00000000-0005-0000-0000-00007F0B0000}"/>
    <cellStyle name="Date 3 3 3 2 2" xfId="9800" xr:uid="{00000000-0005-0000-0000-0000800B0000}"/>
    <cellStyle name="Date 3 3 3 2 3" xfId="7641" xr:uid="{00000000-0005-0000-0000-0000810B0000}"/>
    <cellStyle name="Date 3 3 3 3" xfId="9799" xr:uid="{00000000-0005-0000-0000-0000820B0000}"/>
    <cellStyle name="Date 3 3 3 4" xfId="7640" xr:uid="{00000000-0005-0000-0000-0000830B0000}"/>
    <cellStyle name="Date 3 3 4" xfId="3166" xr:uid="{00000000-0005-0000-0000-0000840B0000}"/>
    <cellStyle name="Date 3 3 4 2" xfId="9801" xr:uid="{00000000-0005-0000-0000-0000850B0000}"/>
    <cellStyle name="Date 3 3 4 3" xfId="7642" xr:uid="{00000000-0005-0000-0000-0000860B0000}"/>
    <cellStyle name="Date 3 3_10" xfId="3167" xr:uid="{00000000-0005-0000-0000-0000870B0000}"/>
    <cellStyle name="Date 3 4" xfId="85" xr:uid="{00000000-0005-0000-0000-0000880B0000}"/>
    <cellStyle name="Date 3 4 2" xfId="583" xr:uid="{00000000-0005-0000-0000-0000890B0000}"/>
    <cellStyle name="Date 3 4 2 2" xfId="3168" xr:uid="{00000000-0005-0000-0000-00008A0B0000}"/>
    <cellStyle name="Date 3 4 2 2 2" xfId="3169" xr:uid="{00000000-0005-0000-0000-00008B0B0000}"/>
    <cellStyle name="Date 3 4 2 2 2 2" xfId="9803" xr:uid="{00000000-0005-0000-0000-00008C0B0000}"/>
    <cellStyle name="Date 3 4 2 2 2 3" xfId="7644" xr:uid="{00000000-0005-0000-0000-00008D0B0000}"/>
    <cellStyle name="Date 3 4 2 2 3" xfId="9802" xr:uid="{00000000-0005-0000-0000-00008E0B0000}"/>
    <cellStyle name="Date 3 4 2 2 4" xfId="7643" xr:uid="{00000000-0005-0000-0000-00008F0B0000}"/>
    <cellStyle name="Date 3 4 2 3" xfId="3170" xr:uid="{00000000-0005-0000-0000-0000900B0000}"/>
    <cellStyle name="Date 3 4 2 3 2" xfId="9804" xr:uid="{00000000-0005-0000-0000-0000910B0000}"/>
    <cellStyle name="Date 3 4 2 3 3" xfId="7645" xr:uid="{00000000-0005-0000-0000-0000920B0000}"/>
    <cellStyle name="Date 3 4 2_3" xfId="11493" xr:uid="{00000000-0005-0000-0000-0000930B0000}"/>
    <cellStyle name="Date 3 4 3" xfId="3171" xr:uid="{00000000-0005-0000-0000-0000940B0000}"/>
    <cellStyle name="Date 3 4 3 2" xfId="3172" xr:uid="{00000000-0005-0000-0000-0000950B0000}"/>
    <cellStyle name="Date 3 4 3 2 2" xfId="9806" xr:uid="{00000000-0005-0000-0000-0000960B0000}"/>
    <cellStyle name="Date 3 4 3 2 3" xfId="7647" xr:uid="{00000000-0005-0000-0000-0000970B0000}"/>
    <cellStyle name="Date 3 4 3 3" xfId="9805" xr:uid="{00000000-0005-0000-0000-0000980B0000}"/>
    <cellStyle name="Date 3 4 3 4" xfId="7646" xr:uid="{00000000-0005-0000-0000-0000990B0000}"/>
    <cellStyle name="Date 3 4 4" xfId="3173" xr:uid="{00000000-0005-0000-0000-00009A0B0000}"/>
    <cellStyle name="Date 3 4 4 2" xfId="9807" xr:uid="{00000000-0005-0000-0000-00009B0B0000}"/>
    <cellStyle name="Date 3 4 4 3" xfId="7648" xr:uid="{00000000-0005-0000-0000-00009C0B0000}"/>
    <cellStyle name="Date 3 4_10" xfId="3174" xr:uid="{00000000-0005-0000-0000-00009D0B0000}"/>
    <cellStyle name="Date 3 5" xfId="404" xr:uid="{00000000-0005-0000-0000-00009E0B0000}"/>
    <cellStyle name="Date 3 5 2" xfId="3175" xr:uid="{00000000-0005-0000-0000-00009F0B0000}"/>
    <cellStyle name="Date 3 5 2 2" xfId="3176" xr:uid="{00000000-0005-0000-0000-0000A00B0000}"/>
    <cellStyle name="Date 3 5 2 2 2" xfId="9809" xr:uid="{00000000-0005-0000-0000-0000A10B0000}"/>
    <cellStyle name="Date 3 5 2 2 3" xfId="7650" xr:uid="{00000000-0005-0000-0000-0000A20B0000}"/>
    <cellStyle name="Date 3 5 2 3" xfId="9808" xr:uid="{00000000-0005-0000-0000-0000A30B0000}"/>
    <cellStyle name="Date 3 5 2 4" xfId="7649" xr:uid="{00000000-0005-0000-0000-0000A40B0000}"/>
    <cellStyle name="Date 3 5 3" xfId="3177" xr:uid="{00000000-0005-0000-0000-0000A50B0000}"/>
    <cellStyle name="Date 3 5 3 2" xfId="9810" xr:uid="{00000000-0005-0000-0000-0000A60B0000}"/>
    <cellStyle name="Date 3 5 3 3" xfId="7651" xr:uid="{00000000-0005-0000-0000-0000A70B0000}"/>
    <cellStyle name="Date 3 5_3" xfId="11494" xr:uid="{00000000-0005-0000-0000-0000A80B0000}"/>
    <cellStyle name="Date 3 6" xfId="3178" xr:uid="{00000000-0005-0000-0000-0000A90B0000}"/>
    <cellStyle name="Date 3 6 2" xfId="3179" xr:uid="{00000000-0005-0000-0000-0000AA0B0000}"/>
    <cellStyle name="Date 3 6 2 2" xfId="9812" xr:uid="{00000000-0005-0000-0000-0000AB0B0000}"/>
    <cellStyle name="Date 3 6 2 3" xfId="7653" xr:uid="{00000000-0005-0000-0000-0000AC0B0000}"/>
    <cellStyle name="Date 3 6 3" xfId="9811" xr:uid="{00000000-0005-0000-0000-0000AD0B0000}"/>
    <cellStyle name="Date 3 6 4" xfId="7652" xr:uid="{00000000-0005-0000-0000-0000AE0B0000}"/>
    <cellStyle name="Date 3 7" xfId="3180" xr:uid="{00000000-0005-0000-0000-0000AF0B0000}"/>
    <cellStyle name="Date 3 7 2" xfId="9813" xr:uid="{00000000-0005-0000-0000-0000B00B0000}"/>
    <cellStyle name="Date 3 7 3" xfId="7654" xr:uid="{00000000-0005-0000-0000-0000B10B0000}"/>
    <cellStyle name="Date 3_10" xfId="3181" xr:uid="{00000000-0005-0000-0000-0000B20B0000}"/>
    <cellStyle name="Date 4" xfId="275" xr:uid="{00000000-0005-0000-0000-0000B30B0000}"/>
    <cellStyle name="Date 4 2" xfId="593" xr:uid="{00000000-0005-0000-0000-0000B40B0000}"/>
    <cellStyle name="Date 4 2 2" xfId="190" xr:uid="{00000000-0005-0000-0000-0000B50B0000}"/>
    <cellStyle name="Date 4 2 2 2" xfId="3182" xr:uid="{00000000-0005-0000-0000-0000B60B0000}"/>
    <cellStyle name="Date 4 2 2 2 2" xfId="3183" xr:uid="{00000000-0005-0000-0000-0000B70B0000}"/>
    <cellStyle name="Date 4 2 2 2 2 2" xfId="9815" xr:uid="{00000000-0005-0000-0000-0000B80B0000}"/>
    <cellStyle name="Date 4 2 2 2 2 3" xfId="7656" xr:uid="{00000000-0005-0000-0000-0000B90B0000}"/>
    <cellStyle name="Date 4 2 2 2 3" xfId="9814" xr:uid="{00000000-0005-0000-0000-0000BA0B0000}"/>
    <cellStyle name="Date 4 2 2 2 4" xfId="7655" xr:uid="{00000000-0005-0000-0000-0000BB0B0000}"/>
    <cellStyle name="Date 4 2 2 3" xfId="3184" xr:uid="{00000000-0005-0000-0000-0000BC0B0000}"/>
    <cellStyle name="Date 4 2 2 3 2" xfId="9816" xr:uid="{00000000-0005-0000-0000-0000BD0B0000}"/>
    <cellStyle name="Date 4 2 2 3 3" xfId="7657" xr:uid="{00000000-0005-0000-0000-0000BE0B0000}"/>
    <cellStyle name="Date 4 2 2_3" xfId="11495" xr:uid="{00000000-0005-0000-0000-0000BF0B0000}"/>
    <cellStyle name="Date 4 2 3" xfId="3185" xr:uid="{00000000-0005-0000-0000-0000C00B0000}"/>
    <cellStyle name="Date 4 2 3 2" xfId="3186" xr:uid="{00000000-0005-0000-0000-0000C10B0000}"/>
    <cellStyle name="Date 4 2 3 2 2" xfId="9818" xr:uid="{00000000-0005-0000-0000-0000C20B0000}"/>
    <cellStyle name="Date 4 2 3 2 3" xfId="7659" xr:uid="{00000000-0005-0000-0000-0000C30B0000}"/>
    <cellStyle name="Date 4 2 3 3" xfId="9817" xr:uid="{00000000-0005-0000-0000-0000C40B0000}"/>
    <cellStyle name="Date 4 2 3 4" xfId="7658" xr:uid="{00000000-0005-0000-0000-0000C50B0000}"/>
    <cellStyle name="Date 4 2 4" xfId="3187" xr:uid="{00000000-0005-0000-0000-0000C60B0000}"/>
    <cellStyle name="Date 4 2 4 2" xfId="9819" xr:uid="{00000000-0005-0000-0000-0000C70B0000}"/>
    <cellStyle name="Date 4 2 4 3" xfId="7660" xr:uid="{00000000-0005-0000-0000-0000C80B0000}"/>
    <cellStyle name="Date 4 2_10" xfId="3188" xr:uid="{00000000-0005-0000-0000-0000C90B0000}"/>
    <cellStyle name="Date 4 3" xfId="594" xr:uid="{00000000-0005-0000-0000-0000CA0B0000}"/>
    <cellStyle name="Date 4 3 2" xfId="595" xr:uid="{00000000-0005-0000-0000-0000CB0B0000}"/>
    <cellStyle name="Date 4 3 2 2" xfId="3189" xr:uid="{00000000-0005-0000-0000-0000CC0B0000}"/>
    <cellStyle name="Date 4 3 2 2 2" xfId="3190" xr:uid="{00000000-0005-0000-0000-0000CD0B0000}"/>
    <cellStyle name="Date 4 3 2 2 2 2" xfId="9821" xr:uid="{00000000-0005-0000-0000-0000CE0B0000}"/>
    <cellStyle name="Date 4 3 2 2 2 3" xfId="7662" xr:uid="{00000000-0005-0000-0000-0000CF0B0000}"/>
    <cellStyle name="Date 4 3 2 2 3" xfId="9820" xr:uid="{00000000-0005-0000-0000-0000D00B0000}"/>
    <cellStyle name="Date 4 3 2 2 4" xfId="7661" xr:uid="{00000000-0005-0000-0000-0000D10B0000}"/>
    <cellStyle name="Date 4 3 2 3" xfId="3191" xr:uid="{00000000-0005-0000-0000-0000D20B0000}"/>
    <cellStyle name="Date 4 3 2 3 2" xfId="9822" xr:uid="{00000000-0005-0000-0000-0000D30B0000}"/>
    <cellStyle name="Date 4 3 2 3 3" xfId="7663" xr:uid="{00000000-0005-0000-0000-0000D40B0000}"/>
    <cellStyle name="Date 4 3 2_3" xfId="11496" xr:uid="{00000000-0005-0000-0000-0000D50B0000}"/>
    <cellStyle name="Date 4 3 3" xfId="3192" xr:uid="{00000000-0005-0000-0000-0000D60B0000}"/>
    <cellStyle name="Date 4 3 3 2" xfId="3193" xr:uid="{00000000-0005-0000-0000-0000D70B0000}"/>
    <cellStyle name="Date 4 3 3 2 2" xfId="9824" xr:uid="{00000000-0005-0000-0000-0000D80B0000}"/>
    <cellStyle name="Date 4 3 3 2 3" xfId="7665" xr:uid="{00000000-0005-0000-0000-0000D90B0000}"/>
    <cellStyle name="Date 4 3 3 3" xfId="9823" xr:uid="{00000000-0005-0000-0000-0000DA0B0000}"/>
    <cellStyle name="Date 4 3 3 4" xfId="7664" xr:uid="{00000000-0005-0000-0000-0000DB0B0000}"/>
    <cellStyle name="Date 4 3 4" xfId="3194" xr:uid="{00000000-0005-0000-0000-0000DC0B0000}"/>
    <cellStyle name="Date 4 3 4 2" xfId="9825" xr:uid="{00000000-0005-0000-0000-0000DD0B0000}"/>
    <cellStyle name="Date 4 3 4 3" xfId="7666" xr:uid="{00000000-0005-0000-0000-0000DE0B0000}"/>
    <cellStyle name="Date 4 3_10" xfId="3195" xr:uid="{00000000-0005-0000-0000-0000DF0B0000}"/>
    <cellStyle name="Date 4 4" xfId="88" xr:uid="{00000000-0005-0000-0000-0000E00B0000}"/>
    <cellStyle name="Date 4 4 2" xfId="596" xr:uid="{00000000-0005-0000-0000-0000E10B0000}"/>
    <cellStyle name="Date 4 4 2 2" xfId="3196" xr:uid="{00000000-0005-0000-0000-0000E20B0000}"/>
    <cellStyle name="Date 4 4 2 2 2" xfId="3197" xr:uid="{00000000-0005-0000-0000-0000E30B0000}"/>
    <cellStyle name="Date 4 4 2 2 2 2" xfId="9827" xr:uid="{00000000-0005-0000-0000-0000E40B0000}"/>
    <cellStyle name="Date 4 4 2 2 2 3" xfId="7668" xr:uid="{00000000-0005-0000-0000-0000E50B0000}"/>
    <cellStyle name="Date 4 4 2 2 3" xfId="9826" xr:uid="{00000000-0005-0000-0000-0000E60B0000}"/>
    <cellStyle name="Date 4 4 2 2 4" xfId="7667" xr:uid="{00000000-0005-0000-0000-0000E70B0000}"/>
    <cellStyle name="Date 4 4 2 3" xfId="3198" xr:uid="{00000000-0005-0000-0000-0000E80B0000}"/>
    <cellStyle name="Date 4 4 2 3 2" xfId="9828" xr:uid="{00000000-0005-0000-0000-0000E90B0000}"/>
    <cellStyle name="Date 4 4 2 3 3" xfId="7669" xr:uid="{00000000-0005-0000-0000-0000EA0B0000}"/>
    <cellStyle name="Date 4 4 2_3" xfId="11497" xr:uid="{00000000-0005-0000-0000-0000EB0B0000}"/>
    <cellStyle name="Date 4 4 3" xfId="3199" xr:uid="{00000000-0005-0000-0000-0000EC0B0000}"/>
    <cellStyle name="Date 4 4 3 2" xfId="3200" xr:uid="{00000000-0005-0000-0000-0000ED0B0000}"/>
    <cellStyle name="Date 4 4 3 2 2" xfId="9830" xr:uid="{00000000-0005-0000-0000-0000EE0B0000}"/>
    <cellStyle name="Date 4 4 3 2 3" xfId="7671" xr:uid="{00000000-0005-0000-0000-0000EF0B0000}"/>
    <cellStyle name="Date 4 4 3 3" xfId="9829" xr:uid="{00000000-0005-0000-0000-0000F00B0000}"/>
    <cellStyle name="Date 4 4 3 4" xfId="7670" xr:uid="{00000000-0005-0000-0000-0000F10B0000}"/>
    <cellStyle name="Date 4 4 4" xfId="3201" xr:uid="{00000000-0005-0000-0000-0000F20B0000}"/>
    <cellStyle name="Date 4 4 4 2" xfId="9831" xr:uid="{00000000-0005-0000-0000-0000F30B0000}"/>
    <cellStyle name="Date 4 4 4 3" xfId="7672" xr:uid="{00000000-0005-0000-0000-0000F40B0000}"/>
    <cellStyle name="Date 4 4_10" xfId="3202" xr:uid="{00000000-0005-0000-0000-0000F50B0000}"/>
    <cellStyle name="Date 4 5" xfId="408" xr:uid="{00000000-0005-0000-0000-0000F60B0000}"/>
    <cellStyle name="Date 4 5 2" xfId="3203" xr:uid="{00000000-0005-0000-0000-0000F70B0000}"/>
    <cellStyle name="Date 4 5 2 2" xfId="3204" xr:uid="{00000000-0005-0000-0000-0000F80B0000}"/>
    <cellStyle name="Date 4 5 2 2 2" xfId="9833" xr:uid="{00000000-0005-0000-0000-0000F90B0000}"/>
    <cellStyle name="Date 4 5 2 2 3" xfId="7674" xr:uid="{00000000-0005-0000-0000-0000FA0B0000}"/>
    <cellStyle name="Date 4 5 2 3" xfId="9832" xr:uid="{00000000-0005-0000-0000-0000FB0B0000}"/>
    <cellStyle name="Date 4 5 2 4" xfId="7673" xr:uid="{00000000-0005-0000-0000-0000FC0B0000}"/>
    <cellStyle name="Date 4 5 3" xfId="3205" xr:uid="{00000000-0005-0000-0000-0000FD0B0000}"/>
    <cellStyle name="Date 4 5 3 2" xfId="9834" xr:uid="{00000000-0005-0000-0000-0000FE0B0000}"/>
    <cellStyle name="Date 4 5 3 3" xfId="7675" xr:uid="{00000000-0005-0000-0000-0000FF0B0000}"/>
    <cellStyle name="Date 4 5_3" xfId="11498" xr:uid="{00000000-0005-0000-0000-0000000C0000}"/>
    <cellStyle name="Date 4 6" xfId="3206" xr:uid="{00000000-0005-0000-0000-0000010C0000}"/>
    <cellStyle name="Date 4 6 2" xfId="3207" xr:uid="{00000000-0005-0000-0000-0000020C0000}"/>
    <cellStyle name="Date 4 6 2 2" xfId="9836" xr:uid="{00000000-0005-0000-0000-0000030C0000}"/>
    <cellStyle name="Date 4 6 2 3" xfId="7677" xr:uid="{00000000-0005-0000-0000-0000040C0000}"/>
    <cellStyle name="Date 4 6 3" xfId="9835" xr:uid="{00000000-0005-0000-0000-0000050C0000}"/>
    <cellStyle name="Date 4 6 4" xfId="7676" xr:uid="{00000000-0005-0000-0000-0000060C0000}"/>
    <cellStyle name="Date 4 7" xfId="3208" xr:uid="{00000000-0005-0000-0000-0000070C0000}"/>
    <cellStyle name="Date 4 7 2" xfId="9837" xr:uid="{00000000-0005-0000-0000-0000080C0000}"/>
    <cellStyle name="Date 4 7 3" xfId="7678" xr:uid="{00000000-0005-0000-0000-0000090C0000}"/>
    <cellStyle name="Date 4_10" xfId="3209" xr:uid="{00000000-0005-0000-0000-00000A0C0000}"/>
    <cellStyle name="Date 5" xfId="278" xr:uid="{00000000-0005-0000-0000-00000B0C0000}"/>
    <cellStyle name="Date 5 2" xfId="39" xr:uid="{00000000-0005-0000-0000-00000C0C0000}"/>
    <cellStyle name="Date 5 2 2" xfId="597" xr:uid="{00000000-0005-0000-0000-00000D0C0000}"/>
    <cellStyle name="Date 5 2 2 2" xfId="3210" xr:uid="{00000000-0005-0000-0000-00000E0C0000}"/>
    <cellStyle name="Date 5 2 2 2 2" xfId="3211" xr:uid="{00000000-0005-0000-0000-00000F0C0000}"/>
    <cellStyle name="Date 5 2 2 2 2 2" xfId="9839" xr:uid="{00000000-0005-0000-0000-0000100C0000}"/>
    <cellStyle name="Date 5 2 2 2 2 3" xfId="7680" xr:uid="{00000000-0005-0000-0000-0000110C0000}"/>
    <cellStyle name="Date 5 2 2 2 3" xfId="9838" xr:uid="{00000000-0005-0000-0000-0000120C0000}"/>
    <cellStyle name="Date 5 2 2 2 4" xfId="7679" xr:uid="{00000000-0005-0000-0000-0000130C0000}"/>
    <cellStyle name="Date 5 2 2 3" xfId="3212" xr:uid="{00000000-0005-0000-0000-0000140C0000}"/>
    <cellStyle name="Date 5 2 2 3 2" xfId="9840" xr:uid="{00000000-0005-0000-0000-0000150C0000}"/>
    <cellStyle name="Date 5 2 2 3 3" xfId="7681" xr:uid="{00000000-0005-0000-0000-0000160C0000}"/>
    <cellStyle name="Date 5 2 2_3" xfId="11499" xr:uid="{00000000-0005-0000-0000-0000170C0000}"/>
    <cellStyle name="Date 5 2 3" xfId="3213" xr:uid="{00000000-0005-0000-0000-0000180C0000}"/>
    <cellStyle name="Date 5 2 3 2" xfId="3214" xr:uid="{00000000-0005-0000-0000-0000190C0000}"/>
    <cellStyle name="Date 5 2 3 2 2" xfId="9842" xr:uid="{00000000-0005-0000-0000-00001A0C0000}"/>
    <cellStyle name="Date 5 2 3 2 3" xfId="7683" xr:uid="{00000000-0005-0000-0000-00001B0C0000}"/>
    <cellStyle name="Date 5 2 3 3" xfId="9841" xr:uid="{00000000-0005-0000-0000-00001C0C0000}"/>
    <cellStyle name="Date 5 2 3 4" xfId="7682" xr:uid="{00000000-0005-0000-0000-00001D0C0000}"/>
    <cellStyle name="Date 5 2 4" xfId="3215" xr:uid="{00000000-0005-0000-0000-00001E0C0000}"/>
    <cellStyle name="Date 5 2 4 2" xfId="9843" xr:uid="{00000000-0005-0000-0000-00001F0C0000}"/>
    <cellStyle name="Date 5 2 4 3" xfId="7684" xr:uid="{00000000-0005-0000-0000-0000200C0000}"/>
    <cellStyle name="Date 5 2_10" xfId="3216" xr:uid="{00000000-0005-0000-0000-0000210C0000}"/>
    <cellStyle name="Date 5 3" xfId="598" xr:uid="{00000000-0005-0000-0000-0000220C0000}"/>
    <cellStyle name="Date 5 3 2" xfId="599" xr:uid="{00000000-0005-0000-0000-0000230C0000}"/>
    <cellStyle name="Date 5 3 2 2" xfId="3217" xr:uid="{00000000-0005-0000-0000-0000240C0000}"/>
    <cellStyle name="Date 5 3 2 2 2" xfId="3218" xr:uid="{00000000-0005-0000-0000-0000250C0000}"/>
    <cellStyle name="Date 5 3 2 2 2 2" xfId="9845" xr:uid="{00000000-0005-0000-0000-0000260C0000}"/>
    <cellStyle name="Date 5 3 2 2 2 3" xfId="7686" xr:uid="{00000000-0005-0000-0000-0000270C0000}"/>
    <cellStyle name="Date 5 3 2 2 3" xfId="9844" xr:uid="{00000000-0005-0000-0000-0000280C0000}"/>
    <cellStyle name="Date 5 3 2 2 4" xfId="7685" xr:uid="{00000000-0005-0000-0000-0000290C0000}"/>
    <cellStyle name="Date 5 3 2 3" xfId="3219" xr:uid="{00000000-0005-0000-0000-00002A0C0000}"/>
    <cellStyle name="Date 5 3 2 3 2" xfId="9846" xr:uid="{00000000-0005-0000-0000-00002B0C0000}"/>
    <cellStyle name="Date 5 3 2 3 3" xfId="7687" xr:uid="{00000000-0005-0000-0000-00002C0C0000}"/>
    <cellStyle name="Date 5 3 2_3" xfId="11500" xr:uid="{00000000-0005-0000-0000-00002D0C0000}"/>
    <cellStyle name="Date 5 3 3" xfId="3220" xr:uid="{00000000-0005-0000-0000-00002E0C0000}"/>
    <cellStyle name="Date 5 3 3 2" xfId="3221" xr:uid="{00000000-0005-0000-0000-00002F0C0000}"/>
    <cellStyle name="Date 5 3 3 2 2" xfId="9848" xr:uid="{00000000-0005-0000-0000-0000300C0000}"/>
    <cellStyle name="Date 5 3 3 2 3" xfId="7689" xr:uid="{00000000-0005-0000-0000-0000310C0000}"/>
    <cellStyle name="Date 5 3 3 3" xfId="9847" xr:uid="{00000000-0005-0000-0000-0000320C0000}"/>
    <cellStyle name="Date 5 3 3 4" xfId="7688" xr:uid="{00000000-0005-0000-0000-0000330C0000}"/>
    <cellStyle name="Date 5 3 4" xfId="3222" xr:uid="{00000000-0005-0000-0000-0000340C0000}"/>
    <cellStyle name="Date 5 3 4 2" xfId="9849" xr:uid="{00000000-0005-0000-0000-0000350C0000}"/>
    <cellStyle name="Date 5 3 4 3" xfId="7690" xr:uid="{00000000-0005-0000-0000-0000360C0000}"/>
    <cellStyle name="Date 5 3_10" xfId="3223" xr:uid="{00000000-0005-0000-0000-0000370C0000}"/>
    <cellStyle name="Date 5 4" xfId="600" xr:uid="{00000000-0005-0000-0000-0000380C0000}"/>
    <cellStyle name="Date 5 4 2" xfId="601" xr:uid="{00000000-0005-0000-0000-0000390C0000}"/>
    <cellStyle name="Date 5 4 2 2" xfId="3224" xr:uid="{00000000-0005-0000-0000-00003A0C0000}"/>
    <cellStyle name="Date 5 4 2 2 2" xfId="3225" xr:uid="{00000000-0005-0000-0000-00003B0C0000}"/>
    <cellStyle name="Date 5 4 2 2 2 2" xfId="9851" xr:uid="{00000000-0005-0000-0000-00003C0C0000}"/>
    <cellStyle name="Date 5 4 2 2 2 3" xfId="7692" xr:uid="{00000000-0005-0000-0000-00003D0C0000}"/>
    <cellStyle name="Date 5 4 2 2 3" xfId="9850" xr:uid="{00000000-0005-0000-0000-00003E0C0000}"/>
    <cellStyle name="Date 5 4 2 2 4" xfId="7691" xr:uid="{00000000-0005-0000-0000-00003F0C0000}"/>
    <cellStyle name="Date 5 4 2 3" xfId="3226" xr:uid="{00000000-0005-0000-0000-0000400C0000}"/>
    <cellStyle name="Date 5 4 2 3 2" xfId="9852" xr:uid="{00000000-0005-0000-0000-0000410C0000}"/>
    <cellStyle name="Date 5 4 2 3 3" xfId="7693" xr:uid="{00000000-0005-0000-0000-0000420C0000}"/>
    <cellStyle name="Date 5 4 2_3" xfId="11501" xr:uid="{00000000-0005-0000-0000-0000430C0000}"/>
    <cellStyle name="Date 5 4 3" xfId="3227" xr:uid="{00000000-0005-0000-0000-0000440C0000}"/>
    <cellStyle name="Date 5 4 3 2" xfId="3228" xr:uid="{00000000-0005-0000-0000-0000450C0000}"/>
    <cellStyle name="Date 5 4 3 2 2" xfId="9854" xr:uid="{00000000-0005-0000-0000-0000460C0000}"/>
    <cellStyle name="Date 5 4 3 2 3" xfId="7695" xr:uid="{00000000-0005-0000-0000-0000470C0000}"/>
    <cellStyle name="Date 5 4 3 3" xfId="9853" xr:uid="{00000000-0005-0000-0000-0000480C0000}"/>
    <cellStyle name="Date 5 4 3 4" xfId="7694" xr:uid="{00000000-0005-0000-0000-0000490C0000}"/>
    <cellStyle name="Date 5 4 4" xfId="3229" xr:uid="{00000000-0005-0000-0000-00004A0C0000}"/>
    <cellStyle name="Date 5 4 4 2" xfId="9855" xr:uid="{00000000-0005-0000-0000-00004B0C0000}"/>
    <cellStyle name="Date 5 4 4 3" xfId="7696" xr:uid="{00000000-0005-0000-0000-00004C0C0000}"/>
    <cellStyle name="Date 5 4_10" xfId="3230" xr:uid="{00000000-0005-0000-0000-00004D0C0000}"/>
    <cellStyle name="Date 5 5" xfId="602" xr:uid="{00000000-0005-0000-0000-00004E0C0000}"/>
    <cellStyle name="Date 5 5 2" xfId="3231" xr:uid="{00000000-0005-0000-0000-00004F0C0000}"/>
    <cellStyle name="Date 5 5 2 2" xfId="3232" xr:uid="{00000000-0005-0000-0000-0000500C0000}"/>
    <cellStyle name="Date 5 5 2 2 2" xfId="9857" xr:uid="{00000000-0005-0000-0000-0000510C0000}"/>
    <cellStyle name="Date 5 5 2 2 3" xfId="7698" xr:uid="{00000000-0005-0000-0000-0000520C0000}"/>
    <cellStyle name="Date 5 5 2 3" xfId="9856" xr:uid="{00000000-0005-0000-0000-0000530C0000}"/>
    <cellStyle name="Date 5 5 2 4" xfId="7697" xr:uid="{00000000-0005-0000-0000-0000540C0000}"/>
    <cellStyle name="Date 5 5 3" xfId="3233" xr:uid="{00000000-0005-0000-0000-0000550C0000}"/>
    <cellStyle name="Date 5 5 3 2" xfId="9858" xr:uid="{00000000-0005-0000-0000-0000560C0000}"/>
    <cellStyle name="Date 5 5 3 3" xfId="7699" xr:uid="{00000000-0005-0000-0000-0000570C0000}"/>
    <cellStyle name="Date 5 5_3" xfId="11502" xr:uid="{00000000-0005-0000-0000-0000580C0000}"/>
    <cellStyle name="Date 5 6" xfId="3234" xr:uid="{00000000-0005-0000-0000-0000590C0000}"/>
    <cellStyle name="Date 5 6 2" xfId="3235" xr:uid="{00000000-0005-0000-0000-00005A0C0000}"/>
    <cellStyle name="Date 5 6 2 2" xfId="9860" xr:uid="{00000000-0005-0000-0000-00005B0C0000}"/>
    <cellStyle name="Date 5 6 2 3" xfId="7701" xr:uid="{00000000-0005-0000-0000-00005C0C0000}"/>
    <cellStyle name="Date 5 6 3" xfId="9859" xr:uid="{00000000-0005-0000-0000-00005D0C0000}"/>
    <cellStyle name="Date 5 6 4" xfId="7700" xr:uid="{00000000-0005-0000-0000-00005E0C0000}"/>
    <cellStyle name="Date 5 7" xfId="3236" xr:uid="{00000000-0005-0000-0000-00005F0C0000}"/>
    <cellStyle name="Date 5 7 2" xfId="9861" xr:uid="{00000000-0005-0000-0000-0000600C0000}"/>
    <cellStyle name="Date 5 7 3" xfId="7702" xr:uid="{00000000-0005-0000-0000-0000610C0000}"/>
    <cellStyle name="Date 5_10" xfId="3237" xr:uid="{00000000-0005-0000-0000-0000620C0000}"/>
    <cellStyle name="Date 6" xfId="603" xr:uid="{00000000-0005-0000-0000-0000630C0000}"/>
    <cellStyle name="Date 6 2" xfId="604" xr:uid="{00000000-0005-0000-0000-0000640C0000}"/>
    <cellStyle name="Date 6 2 2" xfId="3238" xr:uid="{00000000-0005-0000-0000-0000650C0000}"/>
    <cellStyle name="Date 6 2 2 2" xfId="3239" xr:uid="{00000000-0005-0000-0000-0000660C0000}"/>
    <cellStyle name="Date 6 2 2 2 2" xfId="9863" xr:uid="{00000000-0005-0000-0000-0000670C0000}"/>
    <cellStyle name="Date 6 2 2 2 3" xfId="7704" xr:uid="{00000000-0005-0000-0000-0000680C0000}"/>
    <cellStyle name="Date 6 2 2 3" xfId="9862" xr:uid="{00000000-0005-0000-0000-0000690C0000}"/>
    <cellStyle name="Date 6 2 2 4" xfId="7703" xr:uid="{00000000-0005-0000-0000-00006A0C0000}"/>
    <cellStyle name="Date 6 2 3" xfId="3240" xr:uid="{00000000-0005-0000-0000-00006B0C0000}"/>
    <cellStyle name="Date 6 2 3 2" xfId="9864" xr:uid="{00000000-0005-0000-0000-00006C0C0000}"/>
    <cellStyle name="Date 6 2 3 3" xfId="7705" xr:uid="{00000000-0005-0000-0000-00006D0C0000}"/>
    <cellStyle name="Date 6 2_3" xfId="11503" xr:uid="{00000000-0005-0000-0000-00006E0C0000}"/>
    <cellStyle name="Date 6 3" xfId="3241" xr:uid="{00000000-0005-0000-0000-00006F0C0000}"/>
    <cellStyle name="Date 6 3 2" xfId="3242" xr:uid="{00000000-0005-0000-0000-0000700C0000}"/>
    <cellStyle name="Date 6 3 2 2" xfId="9866" xr:uid="{00000000-0005-0000-0000-0000710C0000}"/>
    <cellStyle name="Date 6 3 2 3" xfId="7707" xr:uid="{00000000-0005-0000-0000-0000720C0000}"/>
    <cellStyle name="Date 6 3 3" xfId="9865" xr:uid="{00000000-0005-0000-0000-0000730C0000}"/>
    <cellStyle name="Date 6 3 4" xfId="7706" xr:uid="{00000000-0005-0000-0000-0000740C0000}"/>
    <cellStyle name="Date 6 4" xfId="3243" xr:uid="{00000000-0005-0000-0000-0000750C0000}"/>
    <cellStyle name="Date 6 4 2" xfId="9867" xr:uid="{00000000-0005-0000-0000-0000760C0000}"/>
    <cellStyle name="Date 6 4 3" xfId="7708" xr:uid="{00000000-0005-0000-0000-0000770C0000}"/>
    <cellStyle name="Date 6_10" xfId="3244" xr:uid="{00000000-0005-0000-0000-0000780C0000}"/>
    <cellStyle name="Date 7" xfId="605" xr:uid="{00000000-0005-0000-0000-0000790C0000}"/>
    <cellStyle name="Date 7 2" xfId="606" xr:uid="{00000000-0005-0000-0000-00007A0C0000}"/>
    <cellStyle name="Date 7 2 2" xfId="3245" xr:uid="{00000000-0005-0000-0000-00007B0C0000}"/>
    <cellStyle name="Date 7 2 2 2" xfId="3246" xr:uid="{00000000-0005-0000-0000-00007C0C0000}"/>
    <cellStyle name="Date 7 2 2 2 2" xfId="9869" xr:uid="{00000000-0005-0000-0000-00007D0C0000}"/>
    <cellStyle name="Date 7 2 2 2 3" xfId="7710" xr:uid="{00000000-0005-0000-0000-00007E0C0000}"/>
    <cellStyle name="Date 7 2 2 3" xfId="9868" xr:uid="{00000000-0005-0000-0000-00007F0C0000}"/>
    <cellStyle name="Date 7 2 2 4" xfId="7709" xr:uid="{00000000-0005-0000-0000-0000800C0000}"/>
    <cellStyle name="Date 7 2 3" xfId="3247" xr:uid="{00000000-0005-0000-0000-0000810C0000}"/>
    <cellStyle name="Date 7 2 3 2" xfId="9870" xr:uid="{00000000-0005-0000-0000-0000820C0000}"/>
    <cellStyle name="Date 7 2 3 3" xfId="7711" xr:uid="{00000000-0005-0000-0000-0000830C0000}"/>
    <cellStyle name="Date 7 2_3" xfId="11504" xr:uid="{00000000-0005-0000-0000-0000840C0000}"/>
    <cellStyle name="Date 7 3" xfId="3248" xr:uid="{00000000-0005-0000-0000-0000850C0000}"/>
    <cellStyle name="Date 7 3 2" xfId="3249" xr:uid="{00000000-0005-0000-0000-0000860C0000}"/>
    <cellStyle name="Date 7 3 2 2" xfId="9872" xr:uid="{00000000-0005-0000-0000-0000870C0000}"/>
    <cellStyle name="Date 7 3 2 3" xfId="7713" xr:uid="{00000000-0005-0000-0000-0000880C0000}"/>
    <cellStyle name="Date 7 3 3" xfId="9871" xr:uid="{00000000-0005-0000-0000-0000890C0000}"/>
    <cellStyle name="Date 7 3 4" xfId="7712" xr:uid="{00000000-0005-0000-0000-00008A0C0000}"/>
    <cellStyle name="Date 7 4" xfId="3250" xr:uid="{00000000-0005-0000-0000-00008B0C0000}"/>
    <cellStyle name="Date 7 4 2" xfId="9873" xr:uid="{00000000-0005-0000-0000-00008C0C0000}"/>
    <cellStyle name="Date 7 4 3" xfId="7714" xr:uid="{00000000-0005-0000-0000-00008D0C0000}"/>
    <cellStyle name="Date 7_10" xfId="3251" xr:uid="{00000000-0005-0000-0000-00008E0C0000}"/>
    <cellStyle name="Date 8" xfId="607" xr:uid="{00000000-0005-0000-0000-00008F0C0000}"/>
    <cellStyle name="Date 8 2" xfId="608" xr:uid="{00000000-0005-0000-0000-0000900C0000}"/>
    <cellStyle name="Date 8 2 2" xfId="3252" xr:uid="{00000000-0005-0000-0000-0000910C0000}"/>
    <cellStyle name="Date 8 2 2 2" xfId="3253" xr:uid="{00000000-0005-0000-0000-0000920C0000}"/>
    <cellStyle name="Date 8 2 2 2 2" xfId="9875" xr:uid="{00000000-0005-0000-0000-0000930C0000}"/>
    <cellStyle name="Date 8 2 2 2 3" xfId="7716" xr:uid="{00000000-0005-0000-0000-0000940C0000}"/>
    <cellStyle name="Date 8 2 2 3" xfId="9874" xr:uid="{00000000-0005-0000-0000-0000950C0000}"/>
    <cellStyle name="Date 8 2 2 4" xfId="7715" xr:uid="{00000000-0005-0000-0000-0000960C0000}"/>
    <cellStyle name="Date 8 2 3" xfId="3254" xr:uid="{00000000-0005-0000-0000-0000970C0000}"/>
    <cellStyle name="Date 8 2 3 2" xfId="9876" xr:uid="{00000000-0005-0000-0000-0000980C0000}"/>
    <cellStyle name="Date 8 2 3 3" xfId="7717" xr:uid="{00000000-0005-0000-0000-0000990C0000}"/>
    <cellStyle name="Date 8 2_3" xfId="11505" xr:uid="{00000000-0005-0000-0000-00009A0C0000}"/>
    <cellStyle name="Date 8 3" xfId="3255" xr:uid="{00000000-0005-0000-0000-00009B0C0000}"/>
    <cellStyle name="Date 8 3 2" xfId="3256" xr:uid="{00000000-0005-0000-0000-00009C0C0000}"/>
    <cellStyle name="Date 8 3 2 2" xfId="9878" xr:uid="{00000000-0005-0000-0000-00009D0C0000}"/>
    <cellStyle name="Date 8 3 2 3" xfId="7719" xr:uid="{00000000-0005-0000-0000-00009E0C0000}"/>
    <cellStyle name="Date 8 3 3" xfId="9877" xr:uid="{00000000-0005-0000-0000-00009F0C0000}"/>
    <cellStyle name="Date 8 3 4" xfId="7718" xr:uid="{00000000-0005-0000-0000-0000A00C0000}"/>
    <cellStyle name="Date 8 4" xfId="3257" xr:uid="{00000000-0005-0000-0000-0000A10C0000}"/>
    <cellStyle name="Date 8 4 2" xfId="9879" xr:uid="{00000000-0005-0000-0000-0000A20C0000}"/>
    <cellStyle name="Date 8 4 3" xfId="7720" xr:uid="{00000000-0005-0000-0000-0000A30C0000}"/>
    <cellStyle name="Date 8_10" xfId="3258" xr:uid="{00000000-0005-0000-0000-0000A40C0000}"/>
    <cellStyle name="Date 9" xfId="609" xr:uid="{00000000-0005-0000-0000-0000A50C0000}"/>
    <cellStyle name="Date 9 2" xfId="3259" xr:uid="{00000000-0005-0000-0000-0000A60C0000}"/>
    <cellStyle name="Date 9 2 2" xfId="3260" xr:uid="{00000000-0005-0000-0000-0000A70C0000}"/>
    <cellStyle name="Date 9 2 2 2" xfId="9881" xr:uid="{00000000-0005-0000-0000-0000A80C0000}"/>
    <cellStyle name="Date 9 2 2 3" xfId="7722" xr:uid="{00000000-0005-0000-0000-0000A90C0000}"/>
    <cellStyle name="Date 9 2 3" xfId="9880" xr:uid="{00000000-0005-0000-0000-0000AA0C0000}"/>
    <cellStyle name="Date 9 2 4" xfId="7721" xr:uid="{00000000-0005-0000-0000-0000AB0C0000}"/>
    <cellStyle name="Date 9 3" xfId="3261" xr:uid="{00000000-0005-0000-0000-0000AC0C0000}"/>
    <cellStyle name="Date 9 3 2" xfId="9882" xr:uid="{00000000-0005-0000-0000-0000AD0C0000}"/>
    <cellStyle name="Date 9 3 3" xfId="7723" xr:uid="{00000000-0005-0000-0000-0000AE0C0000}"/>
    <cellStyle name="Date 9_3" xfId="11506" xr:uid="{00000000-0005-0000-0000-0000AF0C0000}"/>
    <cellStyle name="Date Short" xfId="610" xr:uid="{00000000-0005-0000-0000-0000B00C0000}"/>
    <cellStyle name="Date_10" xfId="3262" xr:uid="{00000000-0005-0000-0000-0000B10C0000}"/>
    <cellStyle name="Encabezado 4" xfId="611" xr:uid="{00000000-0005-0000-0000-0000B20C0000}"/>
    <cellStyle name="Énfasis1" xfId="612" xr:uid="{00000000-0005-0000-0000-0000B30C0000}"/>
    <cellStyle name="Énfasis2" xfId="613" xr:uid="{00000000-0005-0000-0000-0000B40C0000}"/>
    <cellStyle name="Énfasis3" xfId="614" xr:uid="{00000000-0005-0000-0000-0000B50C0000}"/>
    <cellStyle name="Énfasis4" xfId="615" xr:uid="{00000000-0005-0000-0000-0000B60C0000}"/>
    <cellStyle name="Énfasis5" xfId="617" xr:uid="{00000000-0005-0000-0000-0000B70C0000}"/>
    <cellStyle name="Énfasis6" xfId="619" xr:uid="{00000000-0005-0000-0000-0000B80C0000}"/>
    <cellStyle name="Enter Currency (0)" xfId="620" xr:uid="{00000000-0005-0000-0000-0000B90C0000}"/>
    <cellStyle name="Enter Currency (0) 2" xfId="621" xr:uid="{00000000-0005-0000-0000-0000BA0C0000}"/>
    <cellStyle name="Enter Currency (0) 2 2" xfId="622" xr:uid="{00000000-0005-0000-0000-0000BB0C0000}"/>
    <cellStyle name="Enter Currency (0) 2 3" xfId="623" xr:uid="{00000000-0005-0000-0000-0000BC0C0000}"/>
    <cellStyle name="Enter Currency (0) 2 4" xfId="625" xr:uid="{00000000-0005-0000-0000-0000BD0C0000}"/>
    <cellStyle name="Enter Currency (0) 3" xfId="627" xr:uid="{00000000-0005-0000-0000-0000BE0C0000}"/>
    <cellStyle name="Enter Currency (0) 3 2" xfId="628" xr:uid="{00000000-0005-0000-0000-0000BF0C0000}"/>
    <cellStyle name="Enter Currency (0) 3 3" xfId="629" xr:uid="{00000000-0005-0000-0000-0000C00C0000}"/>
    <cellStyle name="Enter Currency (0) 3 4" xfId="630" xr:uid="{00000000-0005-0000-0000-0000C10C0000}"/>
    <cellStyle name="Enter Currency (0) 4" xfId="631" xr:uid="{00000000-0005-0000-0000-0000C20C0000}"/>
    <cellStyle name="Enter Currency (0) 4 2" xfId="632" xr:uid="{00000000-0005-0000-0000-0000C30C0000}"/>
    <cellStyle name="Enter Currency (0) 4 3" xfId="633" xr:uid="{00000000-0005-0000-0000-0000C40C0000}"/>
    <cellStyle name="Enter Currency (0) 4 4" xfId="634" xr:uid="{00000000-0005-0000-0000-0000C50C0000}"/>
    <cellStyle name="Enter Currency (0) 5" xfId="582" xr:uid="{00000000-0005-0000-0000-0000C60C0000}"/>
    <cellStyle name="Enter Currency (0) 5 2" xfId="635" xr:uid="{00000000-0005-0000-0000-0000C70C0000}"/>
    <cellStyle name="Enter Currency (0) 5 3" xfId="636" xr:uid="{00000000-0005-0000-0000-0000C80C0000}"/>
    <cellStyle name="Enter Currency (0) 5 4" xfId="637" xr:uid="{00000000-0005-0000-0000-0000C90C0000}"/>
    <cellStyle name="Enter Currency (0) 6" xfId="638" xr:uid="{00000000-0005-0000-0000-0000CA0C0000}"/>
    <cellStyle name="Enter Currency (0) 7" xfId="639" xr:uid="{00000000-0005-0000-0000-0000CB0C0000}"/>
    <cellStyle name="Enter Currency (0) 8" xfId="640" xr:uid="{00000000-0005-0000-0000-0000CC0C0000}"/>
    <cellStyle name="Enter Currency (2)" xfId="464" xr:uid="{00000000-0005-0000-0000-0000CD0C0000}"/>
    <cellStyle name="Enter Currency (2) 2" xfId="467" xr:uid="{00000000-0005-0000-0000-0000CE0C0000}"/>
    <cellStyle name="Enter Currency (2) 2 2" xfId="643" xr:uid="{00000000-0005-0000-0000-0000CF0C0000}"/>
    <cellStyle name="Enter Currency (2) 2 3" xfId="173" xr:uid="{00000000-0005-0000-0000-0000D00C0000}"/>
    <cellStyle name="Enter Currency (2) 2 4" xfId="644" xr:uid="{00000000-0005-0000-0000-0000D10C0000}"/>
    <cellStyle name="Enter Currency (2) 3" xfId="366" xr:uid="{00000000-0005-0000-0000-0000D20C0000}"/>
    <cellStyle name="Enter Currency (2) 3 2" xfId="646" xr:uid="{00000000-0005-0000-0000-0000D30C0000}"/>
    <cellStyle name="Enter Currency (2) 3 3" xfId="175" xr:uid="{00000000-0005-0000-0000-0000D40C0000}"/>
    <cellStyle name="Enter Currency (2) 3 4" xfId="647" xr:uid="{00000000-0005-0000-0000-0000D50C0000}"/>
    <cellStyle name="Enter Currency (2) 4" xfId="469" xr:uid="{00000000-0005-0000-0000-0000D60C0000}"/>
    <cellStyle name="Enter Currency (2) 4 2" xfId="649" xr:uid="{00000000-0005-0000-0000-0000D70C0000}"/>
    <cellStyle name="Enter Currency (2) 4 3" xfId="59" xr:uid="{00000000-0005-0000-0000-0000D80C0000}"/>
    <cellStyle name="Enter Currency (2) 4 4" xfId="650" xr:uid="{00000000-0005-0000-0000-0000D90C0000}"/>
    <cellStyle name="Enter Currency (2) 5" xfId="652" xr:uid="{00000000-0005-0000-0000-0000DA0C0000}"/>
    <cellStyle name="Enter Currency (2) 5 2" xfId="654" xr:uid="{00000000-0005-0000-0000-0000DB0C0000}"/>
    <cellStyle name="Enter Currency (2) 5 3" xfId="178" xr:uid="{00000000-0005-0000-0000-0000DC0C0000}"/>
    <cellStyle name="Enter Currency (2) 5 4" xfId="656" xr:uid="{00000000-0005-0000-0000-0000DD0C0000}"/>
    <cellStyle name="Enter Currency (2) 6" xfId="657" xr:uid="{00000000-0005-0000-0000-0000DE0C0000}"/>
    <cellStyle name="Enter Currency (2) 7" xfId="658" xr:uid="{00000000-0005-0000-0000-0000DF0C0000}"/>
    <cellStyle name="Enter Currency (2) 8" xfId="659" xr:uid="{00000000-0005-0000-0000-0000E00C0000}"/>
    <cellStyle name="Enter Units (0)" xfId="660" xr:uid="{00000000-0005-0000-0000-0000E10C0000}"/>
    <cellStyle name="Enter Units (0) 2" xfId="624" xr:uid="{00000000-0005-0000-0000-0000E20C0000}"/>
    <cellStyle name="Enter Units (0) 2 2" xfId="661" xr:uid="{00000000-0005-0000-0000-0000E30C0000}"/>
    <cellStyle name="Enter Units (0) 2 3" xfId="662" xr:uid="{00000000-0005-0000-0000-0000E40C0000}"/>
    <cellStyle name="Enter Units (0) 2 4" xfId="663" xr:uid="{00000000-0005-0000-0000-0000E50C0000}"/>
    <cellStyle name="Enter Units (0) 3" xfId="664" xr:uid="{00000000-0005-0000-0000-0000E60C0000}"/>
    <cellStyle name="Enter Units (0) 3 2" xfId="122" xr:uid="{00000000-0005-0000-0000-0000E70C0000}"/>
    <cellStyle name="Enter Units (0) 3 3" xfId="665" xr:uid="{00000000-0005-0000-0000-0000E80C0000}"/>
    <cellStyle name="Enter Units (0) 3 4" xfId="666" xr:uid="{00000000-0005-0000-0000-0000E90C0000}"/>
    <cellStyle name="Enter Units (0) 4" xfId="668" xr:uid="{00000000-0005-0000-0000-0000EA0C0000}"/>
    <cellStyle name="Enter Units (0) 4 2" xfId="669" xr:uid="{00000000-0005-0000-0000-0000EB0C0000}"/>
    <cellStyle name="Enter Units (0) 4 3" xfId="670" xr:uid="{00000000-0005-0000-0000-0000EC0C0000}"/>
    <cellStyle name="Enter Units (0) 4 4" xfId="672" xr:uid="{00000000-0005-0000-0000-0000ED0C0000}"/>
    <cellStyle name="Enter Units (0) 5" xfId="673" xr:uid="{00000000-0005-0000-0000-0000EE0C0000}"/>
    <cellStyle name="Enter Units (0) 5 2" xfId="674" xr:uid="{00000000-0005-0000-0000-0000EF0C0000}"/>
    <cellStyle name="Enter Units (0) 5 3" xfId="675" xr:uid="{00000000-0005-0000-0000-0000F00C0000}"/>
    <cellStyle name="Enter Units (0) 5 4" xfId="676" xr:uid="{00000000-0005-0000-0000-0000F10C0000}"/>
    <cellStyle name="Enter Units (0) 6" xfId="677" xr:uid="{00000000-0005-0000-0000-0000F20C0000}"/>
    <cellStyle name="Enter Units (0) 7" xfId="678" xr:uid="{00000000-0005-0000-0000-0000F30C0000}"/>
    <cellStyle name="Enter Units (0) 8" xfId="680" xr:uid="{00000000-0005-0000-0000-0000F40C0000}"/>
    <cellStyle name="Enter Units (1)" xfId="681" xr:uid="{00000000-0005-0000-0000-0000F50C0000}"/>
    <cellStyle name="Enter Units (1) 2" xfId="682" xr:uid="{00000000-0005-0000-0000-0000F60C0000}"/>
    <cellStyle name="Enter Units (1) 2 2" xfId="683" xr:uid="{00000000-0005-0000-0000-0000F70C0000}"/>
    <cellStyle name="Enter Units (1) 2 3" xfId="684" xr:uid="{00000000-0005-0000-0000-0000F80C0000}"/>
    <cellStyle name="Enter Units (1) 2 4" xfId="685" xr:uid="{00000000-0005-0000-0000-0000F90C0000}"/>
    <cellStyle name="Enter Units (1) 3" xfId="686" xr:uid="{00000000-0005-0000-0000-0000FA0C0000}"/>
    <cellStyle name="Enter Units (1) 3 2" xfId="687" xr:uid="{00000000-0005-0000-0000-0000FB0C0000}"/>
    <cellStyle name="Enter Units (1) 3 3" xfId="688" xr:uid="{00000000-0005-0000-0000-0000FC0C0000}"/>
    <cellStyle name="Enter Units (1) 3 4" xfId="689" xr:uid="{00000000-0005-0000-0000-0000FD0C0000}"/>
    <cellStyle name="Enter Units (1) 4" xfId="690" xr:uid="{00000000-0005-0000-0000-0000FE0C0000}"/>
    <cellStyle name="Enter Units (1) 4 2" xfId="691" xr:uid="{00000000-0005-0000-0000-0000FF0C0000}"/>
    <cellStyle name="Enter Units (1) 4 3" xfId="692" xr:uid="{00000000-0005-0000-0000-0000000D0000}"/>
    <cellStyle name="Enter Units (1) 4 4" xfId="693" xr:uid="{00000000-0005-0000-0000-0000010D0000}"/>
    <cellStyle name="Enter Units (1) 5" xfId="694" xr:uid="{00000000-0005-0000-0000-0000020D0000}"/>
    <cellStyle name="Enter Units (1) 5 2" xfId="695" xr:uid="{00000000-0005-0000-0000-0000030D0000}"/>
    <cellStyle name="Enter Units (1) 5 3" xfId="696" xr:uid="{00000000-0005-0000-0000-0000040D0000}"/>
    <cellStyle name="Enter Units (1) 5 4" xfId="697" xr:uid="{00000000-0005-0000-0000-0000050D0000}"/>
    <cellStyle name="Enter Units (1) 6" xfId="698" xr:uid="{00000000-0005-0000-0000-0000060D0000}"/>
    <cellStyle name="Enter Units (1) 7" xfId="699" xr:uid="{00000000-0005-0000-0000-0000070D0000}"/>
    <cellStyle name="Enter Units (1) 8" xfId="700" xr:uid="{00000000-0005-0000-0000-0000080D0000}"/>
    <cellStyle name="Enter Units (2)" xfId="642" xr:uid="{00000000-0005-0000-0000-0000090D0000}"/>
    <cellStyle name="Enter Units (2) 2" xfId="701" xr:uid="{00000000-0005-0000-0000-00000A0D0000}"/>
    <cellStyle name="Enter Units (2) 2 2" xfId="702" xr:uid="{00000000-0005-0000-0000-00000B0D0000}"/>
    <cellStyle name="Enter Units (2) 2 3" xfId="703" xr:uid="{00000000-0005-0000-0000-00000C0D0000}"/>
    <cellStyle name="Enter Units (2) 2 4" xfId="704" xr:uid="{00000000-0005-0000-0000-00000D0D0000}"/>
    <cellStyle name="Enter Units (2) 3" xfId="705" xr:uid="{00000000-0005-0000-0000-00000E0D0000}"/>
    <cellStyle name="Enter Units (2) 3 2" xfId="706" xr:uid="{00000000-0005-0000-0000-00000F0D0000}"/>
    <cellStyle name="Enter Units (2) 3 3" xfId="707" xr:uid="{00000000-0005-0000-0000-0000100D0000}"/>
    <cellStyle name="Enter Units (2) 3 4" xfId="708" xr:uid="{00000000-0005-0000-0000-0000110D0000}"/>
    <cellStyle name="Enter Units (2) 4" xfId="709" xr:uid="{00000000-0005-0000-0000-0000120D0000}"/>
    <cellStyle name="Enter Units (2) 4 2" xfId="710" xr:uid="{00000000-0005-0000-0000-0000130D0000}"/>
    <cellStyle name="Enter Units (2) 4 3" xfId="711" xr:uid="{00000000-0005-0000-0000-0000140D0000}"/>
    <cellStyle name="Enter Units (2) 4 4" xfId="712" xr:uid="{00000000-0005-0000-0000-0000150D0000}"/>
    <cellStyle name="Enter Units (2) 5" xfId="713" xr:uid="{00000000-0005-0000-0000-0000160D0000}"/>
    <cellStyle name="Enter Units (2) 5 2" xfId="714" xr:uid="{00000000-0005-0000-0000-0000170D0000}"/>
    <cellStyle name="Enter Units (2) 5 3" xfId="715" xr:uid="{00000000-0005-0000-0000-0000180D0000}"/>
    <cellStyle name="Enter Units (2) 5 4" xfId="716" xr:uid="{00000000-0005-0000-0000-0000190D0000}"/>
    <cellStyle name="Enter Units (2) 6" xfId="717" xr:uid="{00000000-0005-0000-0000-00001A0D0000}"/>
    <cellStyle name="Enter Units (2) 7" xfId="718" xr:uid="{00000000-0005-0000-0000-00001B0D0000}"/>
    <cellStyle name="Enter Units (2) 8" xfId="719" xr:uid="{00000000-0005-0000-0000-00001C0D0000}"/>
    <cellStyle name="Entrada" xfId="720" xr:uid="{00000000-0005-0000-0000-00001D0D0000}"/>
    <cellStyle name="Entrada 2" xfId="3263" xr:uid="{00000000-0005-0000-0000-00001E0D0000}"/>
    <cellStyle name="Entrada 3" xfId="3264" xr:uid="{00000000-0005-0000-0000-00001F0D0000}"/>
    <cellStyle name="Entrada 4" xfId="3265" xr:uid="{00000000-0005-0000-0000-0000200D0000}"/>
    <cellStyle name="Entrada 5" xfId="3266" xr:uid="{00000000-0005-0000-0000-0000210D0000}"/>
    <cellStyle name="Entrada 6" xfId="3267" xr:uid="{00000000-0005-0000-0000-0000220D0000}"/>
    <cellStyle name="Entrada 7" xfId="3268" xr:uid="{00000000-0005-0000-0000-0000230D0000}"/>
    <cellStyle name="Excel Built-in Accent5" xfId="721" xr:uid="{00000000-0005-0000-0000-0000240D0000}"/>
    <cellStyle name="Excel Built-in Normal" xfId="722" xr:uid="{00000000-0005-0000-0000-0000250D0000}"/>
    <cellStyle name="Excel Built-in Normal 1" xfId="3269" xr:uid="{00000000-0005-0000-0000-0000260D0000}"/>
    <cellStyle name="Excel Built-in Normal 2" xfId="723" xr:uid="{00000000-0005-0000-0000-0000270D0000}"/>
    <cellStyle name="Excel Built-in Normal 3" xfId="3270" xr:uid="{00000000-0005-0000-0000-0000280D0000}"/>
    <cellStyle name="Excel Built-in Normal_10" xfId="3271" xr:uid="{00000000-0005-0000-0000-0000290D0000}"/>
    <cellStyle name="Explanatory Text" xfId="1549" xr:uid="{00000000-0005-0000-0000-00002A0D0000}"/>
    <cellStyle name="Explanatory Text 2" xfId="725" xr:uid="{00000000-0005-0000-0000-00002B0D0000}"/>
    <cellStyle name="Explanatory Text 3" xfId="3272" xr:uid="{00000000-0005-0000-0000-00002C0D0000}"/>
    <cellStyle name="Explanatory Text_14" xfId="3273" xr:uid="{00000000-0005-0000-0000-00002D0D0000}"/>
    <cellStyle name="Fixed" xfId="143" xr:uid="{00000000-0005-0000-0000-00002E0D0000}"/>
    <cellStyle name="Fixed 10" xfId="3274" xr:uid="{00000000-0005-0000-0000-00002F0D0000}"/>
    <cellStyle name="Fixed 10 2" xfId="3275" xr:uid="{00000000-0005-0000-0000-0000300D0000}"/>
    <cellStyle name="Fixed 10 2 2" xfId="9884" xr:uid="{00000000-0005-0000-0000-0000310D0000}"/>
    <cellStyle name="Fixed 10 2 3" xfId="7725" xr:uid="{00000000-0005-0000-0000-0000320D0000}"/>
    <cellStyle name="Fixed 10 3" xfId="9883" xr:uid="{00000000-0005-0000-0000-0000330D0000}"/>
    <cellStyle name="Fixed 10 4" xfId="7724" xr:uid="{00000000-0005-0000-0000-0000340D0000}"/>
    <cellStyle name="Fixed 11" xfId="3276" xr:uid="{00000000-0005-0000-0000-0000350D0000}"/>
    <cellStyle name="Fixed 11 2" xfId="9885" xr:uid="{00000000-0005-0000-0000-0000360D0000}"/>
    <cellStyle name="Fixed 11 3" xfId="7726" xr:uid="{00000000-0005-0000-0000-0000370D0000}"/>
    <cellStyle name="Fixed 2" xfId="726" xr:uid="{00000000-0005-0000-0000-0000380D0000}"/>
    <cellStyle name="Fixed 2 2" xfId="727" xr:uid="{00000000-0005-0000-0000-0000390D0000}"/>
    <cellStyle name="Fixed 2 2 2" xfId="728" xr:uid="{00000000-0005-0000-0000-00003A0D0000}"/>
    <cellStyle name="Fixed 2 2 2 2" xfId="3277" xr:uid="{00000000-0005-0000-0000-00003B0D0000}"/>
    <cellStyle name="Fixed 2 2 2 2 2" xfId="3278" xr:uid="{00000000-0005-0000-0000-00003C0D0000}"/>
    <cellStyle name="Fixed 2 2 2 2 2 2" xfId="9887" xr:uid="{00000000-0005-0000-0000-00003D0D0000}"/>
    <cellStyle name="Fixed 2 2 2 2 2 3" xfId="7728" xr:uid="{00000000-0005-0000-0000-00003E0D0000}"/>
    <cellStyle name="Fixed 2 2 2 2 3" xfId="9886" xr:uid="{00000000-0005-0000-0000-00003F0D0000}"/>
    <cellStyle name="Fixed 2 2 2 2 4" xfId="7727" xr:uid="{00000000-0005-0000-0000-0000400D0000}"/>
    <cellStyle name="Fixed 2 2 2 3" xfId="3279" xr:uid="{00000000-0005-0000-0000-0000410D0000}"/>
    <cellStyle name="Fixed 2 2 2 3 2" xfId="9888" xr:uid="{00000000-0005-0000-0000-0000420D0000}"/>
    <cellStyle name="Fixed 2 2 2 3 3" xfId="7729" xr:uid="{00000000-0005-0000-0000-0000430D0000}"/>
    <cellStyle name="Fixed 2 2 2_3" xfId="11507" xr:uid="{00000000-0005-0000-0000-0000440D0000}"/>
    <cellStyle name="Fixed 2 2 3" xfId="3280" xr:uid="{00000000-0005-0000-0000-0000450D0000}"/>
    <cellStyle name="Fixed 2 2 3 2" xfId="3281" xr:uid="{00000000-0005-0000-0000-0000460D0000}"/>
    <cellStyle name="Fixed 2 2 3 2 2" xfId="9890" xr:uid="{00000000-0005-0000-0000-0000470D0000}"/>
    <cellStyle name="Fixed 2 2 3 2 3" xfId="7731" xr:uid="{00000000-0005-0000-0000-0000480D0000}"/>
    <cellStyle name="Fixed 2 2 3 3" xfId="9889" xr:uid="{00000000-0005-0000-0000-0000490D0000}"/>
    <cellStyle name="Fixed 2 2 3 4" xfId="7730" xr:uid="{00000000-0005-0000-0000-00004A0D0000}"/>
    <cellStyle name="Fixed 2 2 4" xfId="3282" xr:uid="{00000000-0005-0000-0000-00004B0D0000}"/>
    <cellStyle name="Fixed 2 2 4 2" xfId="9891" xr:uid="{00000000-0005-0000-0000-00004C0D0000}"/>
    <cellStyle name="Fixed 2 2 4 3" xfId="7732" xr:uid="{00000000-0005-0000-0000-00004D0D0000}"/>
    <cellStyle name="Fixed 2 2_10" xfId="3283" xr:uid="{00000000-0005-0000-0000-00004E0D0000}"/>
    <cellStyle name="Fixed 2 3" xfId="729" xr:uid="{00000000-0005-0000-0000-00004F0D0000}"/>
    <cellStyle name="Fixed 2 3 2" xfId="730" xr:uid="{00000000-0005-0000-0000-0000500D0000}"/>
    <cellStyle name="Fixed 2 3 2 2" xfId="3284" xr:uid="{00000000-0005-0000-0000-0000510D0000}"/>
    <cellStyle name="Fixed 2 3 2 2 2" xfId="3285" xr:uid="{00000000-0005-0000-0000-0000520D0000}"/>
    <cellStyle name="Fixed 2 3 2 2 2 2" xfId="9893" xr:uid="{00000000-0005-0000-0000-0000530D0000}"/>
    <cellStyle name="Fixed 2 3 2 2 2 3" xfId="7734" xr:uid="{00000000-0005-0000-0000-0000540D0000}"/>
    <cellStyle name="Fixed 2 3 2 2 3" xfId="9892" xr:uid="{00000000-0005-0000-0000-0000550D0000}"/>
    <cellStyle name="Fixed 2 3 2 2 4" xfId="7733" xr:uid="{00000000-0005-0000-0000-0000560D0000}"/>
    <cellStyle name="Fixed 2 3 2 3" xfId="3286" xr:uid="{00000000-0005-0000-0000-0000570D0000}"/>
    <cellStyle name="Fixed 2 3 2 3 2" xfId="9894" xr:uid="{00000000-0005-0000-0000-0000580D0000}"/>
    <cellStyle name="Fixed 2 3 2 3 3" xfId="7735" xr:uid="{00000000-0005-0000-0000-0000590D0000}"/>
    <cellStyle name="Fixed 2 3 2_3" xfId="11508" xr:uid="{00000000-0005-0000-0000-00005A0D0000}"/>
    <cellStyle name="Fixed 2 3 3" xfId="3287" xr:uid="{00000000-0005-0000-0000-00005B0D0000}"/>
    <cellStyle name="Fixed 2 3 3 2" xfId="3288" xr:uid="{00000000-0005-0000-0000-00005C0D0000}"/>
    <cellStyle name="Fixed 2 3 3 2 2" xfId="9896" xr:uid="{00000000-0005-0000-0000-00005D0D0000}"/>
    <cellStyle name="Fixed 2 3 3 2 3" xfId="7737" xr:uid="{00000000-0005-0000-0000-00005E0D0000}"/>
    <cellStyle name="Fixed 2 3 3 3" xfId="9895" xr:uid="{00000000-0005-0000-0000-00005F0D0000}"/>
    <cellStyle name="Fixed 2 3 3 4" xfId="7736" xr:uid="{00000000-0005-0000-0000-0000600D0000}"/>
    <cellStyle name="Fixed 2 3 4" xfId="3289" xr:uid="{00000000-0005-0000-0000-0000610D0000}"/>
    <cellStyle name="Fixed 2 3 4 2" xfId="9897" xr:uid="{00000000-0005-0000-0000-0000620D0000}"/>
    <cellStyle name="Fixed 2 3 4 3" xfId="7738" xr:uid="{00000000-0005-0000-0000-0000630D0000}"/>
    <cellStyle name="Fixed 2 3_10" xfId="3290" xr:uid="{00000000-0005-0000-0000-0000640D0000}"/>
    <cellStyle name="Fixed 2 4" xfId="731" xr:uid="{00000000-0005-0000-0000-0000650D0000}"/>
    <cellStyle name="Fixed 2 4 2" xfId="732" xr:uid="{00000000-0005-0000-0000-0000660D0000}"/>
    <cellStyle name="Fixed 2 4 2 2" xfId="3291" xr:uid="{00000000-0005-0000-0000-0000670D0000}"/>
    <cellStyle name="Fixed 2 4 2 2 2" xfId="3292" xr:uid="{00000000-0005-0000-0000-0000680D0000}"/>
    <cellStyle name="Fixed 2 4 2 2 2 2" xfId="9899" xr:uid="{00000000-0005-0000-0000-0000690D0000}"/>
    <cellStyle name="Fixed 2 4 2 2 2 3" xfId="7740" xr:uid="{00000000-0005-0000-0000-00006A0D0000}"/>
    <cellStyle name="Fixed 2 4 2 2 3" xfId="9898" xr:uid="{00000000-0005-0000-0000-00006B0D0000}"/>
    <cellStyle name="Fixed 2 4 2 2 4" xfId="7739" xr:uid="{00000000-0005-0000-0000-00006C0D0000}"/>
    <cellStyle name="Fixed 2 4 2 3" xfId="3293" xr:uid="{00000000-0005-0000-0000-00006D0D0000}"/>
    <cellStyle name="Fixed 2 4 2 3 2" xfId="9900" xr:uid="{00000000-0005-0000-0000-00006E0D0000}"/>
    <cellStyle name="Fixed 2 4 2 3 3" xfId="7741" xr:uid="{00000000-0005-0000-0000-00006F0D0000}"/>
    <cellStyle name="Fixed 2 4 2_3" xfId="11509" xr:uid="{00000000-0005-0000-0000-0000700D0000}"/>
    <cellStyle name="Fixed 2 4 3" xfId="3294" xr:uid="{00000000-0005-0000-0000-0000710D0000}"/>
    <cellStyle name="Fixed 2 4 3 2" xfId="3295" xr:uid="{00000000-0005-0000-0000-0000720D0000}"/>
    <cellStyle name="Fixed 2 4 3 2 2" xfId="9902" xr:uid="{00000000-0005-0000-0000-0000730D0000}"/>
    <cellStyle name="Fixed 2 4 3 2 3" xfId="7743" xr:uid="{00000000-0005-0000-0000-0000740D0000}"/>
    <cellStyle name="Fixed 2 4 3 3" xfId="9901" xr:uid="{00000000-0005-0000-0000-0000750D0000}"/>
    <cellStyle name="Fixed 2 4 3 4" xfId="7742" xr:uid="{00000000-0005-0000-0000-0000760D0000}"/>
    <cellStyle name="Fixed 2 4 4" xfId="3296" xr:uid="{00000000-0005-0000-0000-0000770D0000}"/>
    <cellStyle name="Fixed 2 4 4 2" xfId="9903" xr:uid="{00000000-0005-0000-0000-0000780D0000}"/>
    <cellStyle name="Fixed 2 4 4 3" xfId="7744" xr:uid="{00000000-0005-0000-0000-0000790D0000}"/>
    <cellStyle name="Fixed 2 4_10" xfId="3297" xr:uid="{00000000-0005-0000-0000-00007A0D0000}"/>
    <cellStyle name="Fixed 2 5" xfId="733" xr:uid="{00000000-0005-0000-0000-00007B0D0000}"/>
    <cellStyle name="Fixed 2 5 2" xfId="3298" xr:uid="{00000000-0005-0000-0000-00007C0D0000}"/>
    <cellStyle name="Fixed 2 5 2 2" xfId="3299" xr:uid="{00000000-0005-0000-0000-00007D0D0000}"/>
    <cellStyle name="Fixed 2 5 2 2 2" xfId="9905" xr:uid="{00000000-0005-0000-0000-00007E0D0000}"/>
    <cellStyle name="Fixed 2 5 2 2 3" xfId="7746" xr:uid="{00000000-0005-0000-0000-00007F0D0000}"/>
    <cellStyle name="Fixed 2 5 2 3" xfId="9904" xr:uid="{00000000-0005-0000-0000-0000800D0000}"/>
    <cellStyle name="Fixed 2 5 2 4" xfId="7745" xr:uid="{00000000-0005-0000-0000-0000810D0000}"/>
    <cellStyle name="Fixed 2 5 3" xfId="3300" xr:uid="{00000000-0005-0000-0000-0000820D0000}"/>
    <cellStyle name="Fixed 2 5 3 2" xfId="9906" xr:uid="{00000000-0005-0000-0000-0000830D0000}"/>
    <cellStyle name="Fixed 2 5 3 3" xfId="7747" xr:uid="{00000000-0005-0000-0000-0000840D0000}"/>
    <cellStyle name="Fixed 2 5_3" xfId="11510" xr:uid="{00000000-0005-0000-0000-0000850D0000}"/>
    <cellStyle name="Fixed 2 6" xfId="3301" xr:uid="{00000000-0005-0000-0000-0000860D0000}"/>
    <cellStyle name="Fixed 2 6 2" xfId="3302" xr:uid="{00000000-0005-0000-0000-0000870D0000}"/>
    <cellStyle name="Fixed 2 6 2 2" xfId="9908" xr:uid="{00000000-0005-0000-0000-0000880D0000}"/>
    <cellStyle name="Fixed 2 6 2 3" xfId="7749" xr:uid="{00000000-0005-0000-0000-0000890D0000}"/>
    <cellStyle name="Fixed 2 6 3" xfId="9907" xr:uid="{00000000-0005-0000-0000-00008A0D0000}"/>
    <cellStyle name="Fixed 2 6 4" xfId="7748" xr:uid="{00000000-0005-0000-0000-00008B0D0000}"/>
    <cellStyle name="Fixed 2 7" xfId="3303" xr:uid="{00000000-0005-0000-0000-00008C0D0000}"/>
    <cellStyle name="Fixed 2 7 2" xfId="9909" xr:uid="{00000000-0005-0000-0000-00008D0D0000}"/>
    <cellStyle name="Fixed 2 7 3" xfId="7750" xr:uid="{00000000-0005-0000-0000-00008E0D0000}"/>
    <cellStyle name="Fixed 2_10" xfId="3304" xr:uid="{00000000-0005-0000-0000-00008F0D0000}"/>
    <cellStyle name="Fixed 3" xfId="734" xr:uid="{00000000-0005-0000-0000-0000900D0000}"/>
    <cellStyle name="Fixed 3 2" xfId="735" xr:uid="{00000000-0005-0000-0000-0000910D0000}"/>
    <cellStyle name="Fixed 3 2 2" xfId="736" xr:uid="{00000000-0005-0000-0000-0000920D0000}"/>
    <cellStyle name="Fixed 3 2 2 2" xfId="3305" xr:uid="{00000000-0005-0000-0000-0000930D0000}"/>
    <cellStyle name="Fixed 3 2 2 2 2" xfId="3306" xr:uid="{00000000-0005-0000-0000-0000940D0000}"/>
    <cellStyle name="Fixed 3 2 2 2 2 2" xfId="9911" xr:uid="{00000000-0005-0000-0000-0000950D0000}"/>
    <cellStyle name="Fixed 3 2 2 2 2 3" xfId="7752" xr:uid="{00000000-0005-0000-0000-0000960D0000}"/>
    <cellStyle name="Fixed 3 2 2 2 3" xfId="9910" xr:uid="{00000000-0005-0000-0000-0000970D0000}"/>
    <cellStyle name="Fixed 3 2 2 2 4" xfId="7751" xr:uid="{00000000-0005-0000-0000-0000980D0000}"/>
    <cellStyle name="Fixed 3 2 2 3" xfId="3307" xr:uid="{00000000-0005-0000-0000-0000990D0000}"/>
    <cellStyle name="Fixed 3 2 2 3 2" xfId="9912" xr:uid="{00000000-0005-0000-0000-00009A0D0000}"/>
    <cellStyle name="Fixed 3 2 2 3 3" xfId="7753" xr:uid="{00000000-0005-0000-0000-00009B0D0000}"/>
    <cellStyle name="Fixed 3 2 2_3" xfId="11511" xr:uid="{00000000-0005-0000-0000-00009C0D0000}"/>
    <cellStyle name="Fixed 3 2 3" xfId="3308" xr:uid="{00000000-0005-0000-0000-00009D0D0000}"/>
    <cellStyle name="Fixed 3 2 3 2" xfId="3309" xr:uid="{00000000-0005-0000-0000-00009E0D0000}"/>
    <cellStyle name="Fixed 3 2 3 2 2" xfId="9914" xr:uid="{00000000-0005-0000-0000-00009F0D0000}"/>
    <cellStyle name="Fixed 3 2 3 2 3" xfId="7755" xr:uid="{00000000-0005-0000-0000-0000A00D0000}"/>
    <cellStyle name="Fixed 3 2 3 3" xfId="9913" xr:uid="{00000000-0005-0000-0000-0000A10D0000}"/>
    <cellStyle name="Fixed 3 2 3 4" xfId="7754" xr:uid="{00000000-0005-0000-0000-0000A20D0000}"/>
    <cellStyle name="Fixed 3 2 4" xfId="3310" xr:uid="{00000000-0005-0000-0000-0000A30D0000}"/>
    <cellStyle name="Fixed 3 2 4 2" xfId="9915" xr:uid="{00000000-0005-0000-0000-0000A40D0000}"/>
    <cellStyle name="Fixed 3 2 4 3" xfId="7756" xr:uid="{00000000-0005-0000-0000-0000A50D0000}"/>
    <cellStyle name="Fixed 3 2_10" xfId="3311" xr:uid="{00000000-0005-0000-0000-0000A60D0000}"/>
    <cellStyle name="Fixed 3 3" xfId="737" xr:uid="{00000000-0005-0000-0000-0000A70D0000}"/>
    <cellStyle name="Fixed 3 3 2" xfId="738" xr:uid="{00000000-0005-0000-0000-0000A80D0000}"/>
    <cellStyle name="Fixed 3 3 2 2" xfId="3312" xr:uid="{00000000-0005-0000-0000-0000A90D0000}"/>
    <cellStyle name="Fixed 3 3 2 2 2" xfId="3313" xr:uid="{00000000-0005-0000-0000-0000AA0D0000}"/>
    <cellStyle name="Fixed 3 3 2 2 2 2" xfId="9917" xr:uid="{00000000-0005-0000-0000-0000AB0D0000}"/>
    <cellStyle name="Fixed 3 3 2 2 2 3" xfId="7758" xr:uid="{00000000-0005-0000-0000-0000AC0D0000}"/>
    <cellStyle name="Fixed 3 3 2 2 3" xfId="9916" xr:uid="{00000000-0005-0000-0000-0000AD0D0000}"/>
    <cellStyle name="Fixed 3 3 2 2 4" xfId="7757" xr:uid="{00000000-0005-0000-0000-0000AE0D0000}"/>
    <cellStyle name="Fixed 3 3 2 3" xfId="3314" xr:uid="{00000000-0005-0000-0000-0000AF0D0000}"/>
    <cellStyle name="Fixed 3 3 2 3 2" xfId="9918" xr:uid="{00000000-0005-0000-0000-0000B00D0000}"/>
    <cellStyle name="Fixed 3 3 2 3 3" xfId="7759" xr:uid="{00000000-0005-0000-0000-0000B10D0000}"/>
    <cellStyle name="Fixed 3 3 2_3" xfId="11512" xr:uid="{00000000-0005-0000-0000-0000B20D0000}"/>
    <cellStyle name="Fixed 3 3 3" xfId="3315" xr:uid="{00000000-0005-0000-0000-0000B30D0000}"/>
    <cellStyle name="Fixed 3 3 3 2" xfId="3316" xr:uid="{00000000-0005-0000-0000-0000B40D0000}"/>
    <cellStyle name="Fixed 3 3 3 2 2" xfId="9920" xr:uid="{00000000-0005-0000-0000-0000B50D0000}"/>
    <cellStyle name="Fixed 3 3 3 2 3" xfId="7761" xr:uid="{00000000-0005-0000-0000-0000B60D0000}"/>
    <cellStyle name="Fixed 3 3 3 3" xfId="9919" xr:uid="{00000000-0005-0000-0000-0000B70D0000}"/>
    <cellStyle name="Fixed 3 3 3 4" xfId="7760" xr:uid="{00000000-0005-0000-0000-0000B80D0000}"/>
    <cellStyle name="Fixed 3 3 4" xfId="3317" xr:uid="{00000000-0005-0000-0000-0000B90D0000}"/>
    <cellStyle name="Fixed 3 3 4 2" xfId="9921" xr:uid="{00000000-0005-0000-0000-0000BA0D0000}"/>
    <cellStyle name="Fixed 3 3 4 3" xfId="7762" xr:uid="{00000000-0005-0000-0000-0000BB0D0000}"/>
    <cellStyle name="Fixed 3 3_10" xfId="3318" xr:uid="{00000000-0005-0000-0000-0000BC0D0000}"/>
    <cellStyle name="Fixed 3 4" xfId="739" xr:uid="{00000000-0005-0000-0000-0000BD0D0000}"/>
    <cellStyle name="Fixed 3 4 2" xfId="740" xr:uid="{00000000-0005-0000-0000-0000BE0D0000}"/>
    <cellStyle name="Fixed 3 4 2 2" xfId="3319" xr:uid="{00000000-0005-0000-0000-0000BF0D0000}"/>
    <cellStyle name="Fixed 3 4 2 2 2" xfId="3320" xr:uid="{00000000-0005-0000-0000-0000C00D0000}"/>
    <cellStyle name="Fixed 3 4 2 2 2 2" xfId="9923" xr:uid="{00000000-0005-0000-0000-0000C10D0000}"/>
    <cellStyle name="Fixed 3 4 2 2 2 3" xfId="7764" xr:uid="{00000000-0005-0000-0000-0000C20D0000}"/>
    <cellStyle name="Fixed 3 4 2 2 3" xfId="9922" xr:uid="{00000000-0005-0000-0000-0000C30D0000}"/>
    <cellStyle name="Fixed 3 4 2 2 4" xfId="7763" xr:uid="{00000000-0005-0000-0000-0000C40D0000}"/>
    <cellStyle name="Fixed 3 4 2 3" xfId="3321" xr:uid="{00000000-0005-0000-0000-0000C50D0000}"/>
    <cellStyle name="Fixed 3 4 2 3 2" xfId="9924" xr:uid="{00000000-0005-0000-0000-0000C60D0000}"/>
    <cellStyle name="Fixed 3 4 2 3 3" xfId="7765" xr:uid="{00000000-0005-0000-0000-0000C70D0000}"/>
    <cellStyle name="Fixed 3 4 2_3" xfId="11513" xr:uid="{00000000-0005-0000-0000-0000C80D0000}"/>
    <cellStyle name="Fixed 3 4 3" xfId="3322" xr:uid="{00000000-0005-0000-0000-0000C90D0000}"/>
    <cellStyle name="Fixed 3 4 3 2" xfId="3323" xr:uid="{00000000-0005-0000-0000-0000CA0D0000}"/>
    <cellStyle name="Fixed 3 4 3 2 2" xfId="9926" xr:uid="{00000000-0005-0000-0000-0000CB0D0000}"/>
    <cellStyle name="Fixed 3 4 3 2 3" xfId="7767" xr:uid="{00000000-0005-0000-0000-0000CC0D0000}"/>
    <cellStyle name="Fixed 3 4 3 3" xfId="9925" xr:uid="{00000000-0005-0000-0000-0000CD0D0000}"/>
    <cellStyle name="Fixed 3 4 3 4" xfId="7766" xr:uid="{00000000-0005-0000-0000-0000CE0D0000}"/>
    <cellStyle name="Fixed 3 4 4" xfId="3324" xr:uid="{00000000-0005-0000-0000-0000CF0D0000}"/>
    <cellStyle name="Fixed 3 4 4 2" xfId="9927" xr:uid="{00000000-0005-0000-0000-0000D00D0000}"/>
    <cellStyle name="Fixed 3 4 4 3" xfId="7768" xr:uid="{00000000-0005-0000-0000-0000D10D0000}"/>
    <cellStyle name="Fixed 3 4_10" xfId="3325" xr:uid="{00000000-0005-0000-0000-0000D20D0000}"/>
    <cellStyle name="Fixed 3 5" xfId="741" xr:uid="{00000000-0005-0000-0000-0000D30D0000}"/>
    <cellStyle name="Fixed 3 5 2" xfId="3326" xr:uid="{00000000-0005-0000-0000-0000D40D0000}"/>
    <cellStyle name="Fixed 3 5 2 2" xfId="3327" xr:uid="{00000000-0005-0000-0000-0000D50D0000}"/>
    <cellStyle name="Fixed 3 5 2 2 2" xfId="9929" xr:uid="{00000000-0005-0000-0000-0000D60D0000}"/>
    <cellStyle name="Fixed 3 5 2 2 3" xfId="7770" xr:uid="{00000000-0005-0000-0000-0000D70D0000}"/>
    <cellStyle name="Fixed 3 5 2 3" xfId="9928" xr:uid="{00000000-0005-0000-0000-0000D80D0000}"/>
    <cellStyle name="Fixed 3 5 2 4" xfId="7769" xr:uid="{00000000-0005-0000-0000-0000D90D0000}"/>
    <cellStyle name="Fixed 3 5 3" xfId="3328" xr:uid="{00000000-0005-0000-0000-0000DA0D0000}"/>
    <cellStyle name="Fixed 3 5 3 2" xfId="9930" xr:uid="{00000000-0005-0000-0000-0000DB0D0000}"/>
    <cellStyle name="Fixed 3 5 3 3" xfId="7771" xr:uid="{00000000-0005-0000-0000-0000DC0D0000}"/>
    <cellStyle name="Fixed 3 5_3" xfId="11514" xr:uid="{00000000-0005-0000-0000-0000DD0D0000}"/>
    <cellStyle name="Fixed 3 6" xfId="3329" xr:uid="{00000000-0005-0000-0000-0000DE0D0000}"/>
    <cellStyle name="Fixed 3 6 2" xfId="3330" xr:uid="{00000000-0005-0000-0000-0000DF0D0000}"/>
    <cellStyle name="Fixed 3 6 2 2" xfId="9932" xr:uid="{00000000-0005-0000-0000-0000E00D0000}"/>
    <cellStyle name="Fixed 3 6 2 3" xfId="7773" xr:uid="{00000000-0005-0000-0000-0000E10D0000}"/>
    <cellStyle name="Fixed 3 6 3" xfId="9931" xr:uid="{00000000-0005-0000-0000-0000E20D0000}"/>
    <cellStyle name="Fixed 3 6 4" xfId="7772" xr:uid="{00000000-0005-0000-0000-0000E30D0000}"/>
    <cellStyle name="Fixed 3 7" xfId="3331" xr:uid="{00000000-0005-0000-0000-0000E40D0000}"/>
    <cellStyle name="Fixed 3 7 2" xfId="9933" xr:uid="{00000000-0005-0000-0000-0000E50D0000}"/>
    <cellStyle name="Fixed 3 7 3" xfId="7774" xr:uid="{00000000-0005-0000-0000-0000E60D0000}"/>
    <cellStyle name="Fixed 3_10" xfId="3332" xr:uid="{00000000-0005-0000-0000-0000E70D0000}"/>
    <cellStyle name="Fixed 4" xfId="742" xr:uid="{00000000-0005-0000-0000-0000E80D0000}"/>
    <cellStyle name="Fixed 4 2" xfId="743" xr:uid="{00000000-0005-0000-0000-0000E90D0000}"/>
    <cellStyle name="Fixed 4 2 2" xfId="744" xr:uid="{00000000-0005-0000-0000-0000EA0D0000}"/>
    <cellStyle name="Fixed 4 2 2 2" xfId="3333" xr:uid="{00000000-0005-0000-0000-0000EB0D0000}"/>
    <cellStyle name="Fixed 4 2 2 2 2" xfId="3334" xr:uid="{00000000-0005-0000-0000-0000EC0D0000}"/>
    <cellStyle name="Fixed 4 2 2 2 2 2" xfId="9935" xr:uid="{00000000-0005-0000-0000-0000ED0D0000}"/>
    <cellStyle name="Fixed 4 2 2 2 2 3" xfId="7776" xr:uid="{00000000-0005-0000-0000-0000EE0D0000}"/>
    <cellStyle name="Fixed 4 2 2 2 3" xfId="9934" xr:uid="{00000000-0005-0000-0000-0000EF0D0000}"/>
    <cellStyle name="Fixed 4 2 2 2 4" xfId="7775" xr:uid="{00000000-0005-0000-0000-0000F00D0000}"/>
    <cellStyle name="Fixed 4 2 2 3" xfId="3335" xr:uid="{00000000-0005-0000-0000-0000F10D0000}"/>
    <cellStyle name="Fixed 4 2 2 3 2" xfId="9936" xr:uid="{00000000-0005-0000-0000-0000F20D0000}"/>
    <cellStyle name="Fixed 4 2 2 3 3" xfId="7777" xr:uid="{00000000-0005-0000-0000-0000F30D0000}"/>
    <cellStyle name="Fixed 4 2 2_3" xfId="11515" xr:uid="{00000000-0005-0000-0000-0000F40D0000}"/>
    <cellStyle name="Fixed 4 2 3" xfId="3336" xr:uid="{00000000-0005-0000-0000-0000F50D0000}"/>
    <cellStyle name="Fixed 4 2 3 2" xfId="3337" xr:uid="{00000000-0005-0000-0000-0000F60D0000}"/>
    <cellStyle name="Fixed 4 2 3 2 2" xfId="9938" xr:uid="{00000000-0005-0000-0000-0000F70D0000}"/>
    <cellStyle name="Fixed 4 2 3 2 3" xfId="7779" xr:uid="{00000000-0005-0000-0000-0000F80D0000}"/>
    <cellStyle name="Fixed 4 2 3 3" xfId="9937" xr:uid="{00000000-0005-0000-0000-0000F90D0000}"/>
    <cellStyle name="Fixed 4 2 3 4" xfId="7778" xr:uid="{00000000-0005-0000-0000-0000FA0D0000}"/>
    <cellStyle name="Fixed 4 2 4" xfId="3338" xr:uid="{00000000-0005-0000-0000-0000FB0D0000}"/>
    <cellStyle name="Fixed 4 2 4 2" xfId="9939" xr:uid="{00000000-0005-0000-0000-0000FC0D0000}"/>
    <cellStyle name="Fixed 4 2 4 3" xfId="7780" xr:uid="{00000000-0005-0000-0000-0000FD0D0000}"/>
    <cellStyle name="Fixed 4 2_10" xfId="3339" xr:uid="{00000000-0005-0000-0000-0000FE0D0000}"/>
    <cellStyle name="Fixed 4 3" xfId="745" xr:uid="{00000000-0005-0000-0000-0000FF0D0000}"/>
    <cellStyle name="Fixed 4 3 2" xfId="746" xr:uid="{00000000-0005-0000-0000-0000000E0000}"/>
    <cellStyle name="Fixed 4 3 2 2" xfId="3340" xr:uid="{00000000-0005-0000-0000-0000010E0000}"/>
    <cellStyle name="Fixed 4 3 2 2 2" xfId="3341" xr:uid="{00000000-0005-0000-0000-0000020E0000}"/>
    <cellStyle name="Fixed 4 3 2 2 2 2" xfId="9941" xr:uid="{00000000-0005-0000-0000-0000030E0000}"/>
    <cellStyle name="Fixed 4 3 2 2 2 3" xfId="7782" xr:uid="{00000000-0005-0000-0000-0000040E0000}"/>
    <cellStyle name="Fixed 4 3 2 2 3" xfId="9940" xr:uid="{00000000-0005-0000-0000-0000050E0000}"/>
    <cellStyle name="Fixed 4 3 2 2 4" xfId="7781" xr:uid="{00000000-0005-0000-0000-0000060E0000}"/>
    <cellStyle name="Fixed 4 3 2 3" xfId="3342" xr:uid="{00000000-0005-0000-0000-0000070E0000}"/>
    <cellStyle name="Fixed 4 3 2 3 2" xfId="9942" xr:uid="{00000000-0005-0000-0000-0000080E0000}"/>
    <cellStyle name="Fixed 4 3 2 3 3" xfId="7783" xr:uid="{00000000-0005-0000-0000-0000090E0000}"/>
    <cellStyle name="Fixed 4 3 2_3" xfId="11516" xr:uid="{00000000-0005-0000-0000-00000A0E0000}"/>
    <cellStyle name="Fixed 4 3 3" xfId="3343" xr:uid="{00000000-0005-0000-0000-00000B0E0000}"/>
    <cellStyle name="Fixed 4 3 3 2" xfId="3344" xr:uid="{00000000-0005-0000-0000-00000C0E0000}"/>
    <cellStyle name="Fixed 4 3 3 2 2" xfId="9944" xr:uid="{00000000-0005-0000-0000-00000D0E0000}"/>
    <cellStyle name="Fixed 4 3 3 2 3" xfId="7785" xr:uid="{00000000-0005-0000-0000-00000E0E0000}"/>
    <cellStyle name="Fixed 4 3 3 3" xfId="9943" xr:uid="{00000000-0005-0000-0000-00000F0E0000}"/>
    <cellStyle name="Fixed 4 3 3 4" xfId="7784" xr:uid="{00000000-0005-0000-0000-0000100E0000}"/>
    <cellStyle name="Fixed 4 3 4" xfId="3345" xr:uid="{00000000-0005-0000-0000-0000110E0000}"/>
    <cellStyle name="Fixed 4 3 4 2" xfId="9945" xr:uid="{00000000-0005-0000-0000-0000120E0000}"/>
    <cellStyle name="Fixed 4 3 4 3" xfId="7786" xr:uid="{00000000-0005-0000-0000-0000130E0000}"/>
    <cellStyle name="Fixed 4 3_10" xfId="3346" xr:uid="{00000000-0005-0000-0000-0000140E0000}"/>
    <cellStyle name="Fixed 4 4" xfId="747" xr:uid="{00000000-0005-0000-0000-0000150E0000}"/>
    <cellStyle name="Fixed 4 4 2" xfId="748" xr:uid="{00000000-0005-0000-0000-0000160E0000}"/>
    <cellStyle name="Fixed 4 4 2 2" xfId="3347" xr:uid="{00000000-0005-0000-0000-0000170E0000}"/>
    <cellStyle name="Fixed 4 4 2 2 2" xfId="3348" xr:uid="{00000000-0005-0000-0000-0000180E0000}"/>
    <cellStyle name="Fixed 4 4 2 2 2 2" xfId="9947" xr:uid="{00000000-0005-0000-0000-0000190E0000}"/>
    <cellStyle name="Fixed 4 4 2 2 2 3" xfId="7788" xr:uid="{00000000-0005-0000-0000-00001A0E0000}"/>
    <cellStyle name="Fixed 4 4 2 2 3" xfId="9946" xr:uid="{00000000-0005-0000-0000-00001B0E0000}"/>
    <cellStyle name="Fixed 4 4 2 2 4" xfId="7787" xr:uid="{00000000-0005-0000-0000-00001C0E0000}"/>
    <cellStyle name="Fixed 4 4 2 3" xfId="3349" xr:uid="{00000000-0005-0000-0000-00001D0E0000}"/>
    <cellStyle name="Fixed 4 4 2 3 2" xfId="9948" xr:uid="{00000000-0005-0000-0000-00001E0E0000}"/>
    <cellStyle name="Fixed 4 4 2 3 3" xfId="7789" xr:uid="{00000000-0005-0000-0000-00001F0E0000}"/>
    <cellStyle name="Fixed 4 4 2_3" xfId="11517" xr:uid="{00000000-0005-0000-0000-0000200E0000}"/>
    <cellStyle name="Fixed 4 4 3" xfId="3350" xr:uid="{00000000-0005-0000-0000-0000210E0000}"/>
    <cellStyle name="Fixed 4 4 3 2" xfId="3351" xr:uid="{00000000-0005-0000-0000-0000220E0000}"/>
    <cellStyle name="Fixed 4 4 3 2 2" xfId="9950" xr:uid="{00000000-0005-0000-0000-0000230E0000}"/>
    <cellStyle name="Fixed 4 4 3 2 3" xfId="7791" xr:uid="{00000000-0005-0000-0000-0000240E0000}"/>
    <cellStyle name="Fixed 4 4 3 3" xfId="9949" xr:uid="{00000000-0005-0000-0000-0000250E0000}"/>
    <cellStyle name="Fixed 4 4 3 4" xfId="7790" xr:uid="{00000000-0005-0000-0000-0000260E0000}"/>
    <cellStyle name="Fixed 4 4 4" xfId="3352" xr:uid="{00000000-0005-0000-0000-0000270E0000}"/>
    <cellStyle name="Fixed 4 4 4 2" xfId="9951" xr:uid="{00000000-0005-0000-0000-0000280E0000}"/>
    <cellStyle name="Fixed 4 4 4 3" xfId="7792" xr:uid="{00000000-0005-0000-0000-0000290E0000}"/>
    <cellStyle name="Fixed 4 4_10" xfId="3353" xr:uid="{00000000-0005-0000-0000-00002A0E0000}"/>
    <cellStyle name="Fixed 4 5" xfId="749" xr:uid="{00000000-0005-0000-0000-00002B0E0000}"/>
    <cellStyle name="Fixed 4 5 2" xfId="3354" xr:uid="{00000000-0005-0000-0000-00002C0E0000}"/>
    <cellStyle name="Fixed 4 5 2 2" xfId="3355" xr:uid="{00000000-0005-0000-0000-00002D0E0000}"/>
    <cellStyle name="Fixed 4 5 2 2 2" xfId="9953" xr:uid="{00000000-0005-0000-0000-00002E0E0000}"/>
    <cellStyle name="Fixed 4 5 2 2 3" xfId="7794" xr:uid="{00000000-0005-0000-0000-00002F0E0000}"/>
    <cellStyle name="Fixed 4 5 2 3" xfId="9952" xr:uid="{00000000-0005-0000-0000-0000300E0000}"/>
    <cellStyle name="Fixed 4 5 2 4" xfId="7793" xr:uid="{00000000-0005-0000-0000-0000310E0000}"/>
    <cellStyle name="Fixed 4 5 3" xfId="3356" xr:uid="{00000000-0005-0000-0000-0000320E0000}"/>
    <cellStyle name="Fixed 4 5 3 2" xfId="9954" xr:uid="{00000000-0005-0000-0000-0000330E0000}"/>
    <cellStyle name="Fixed 4 5 3 3" xfId="7795" xr:uid="{00000000-0005-0000-0000-0000340E0000}"/>
    <cellStyle name="Fixed 4 5_3" xfId="11518" xr:uid="{00000000-0005-0000-0000-0000350E0000}"/>
    <cellStyle name="Fixed 4 6" xfId="3357" xr:uid="{00000000-0005-0000-0000-0000360E0000}"/>
    <cellStyle name="Fixed 4 6 2" xfId="3358" xr:uid="{00000000-0005-0000-0000-0000370E0000}"/>
    <cellStyle name="Fixed 4 6 2 2" xfId="9956" xr:uid="{00000000-0005-0000-0000-0000380E0000}"/>
    <cellStyle name="Fixed 4 6 2 3" xfId="7797" xr:uid="{00000000-0005-0000-0000-0000390E0000}"/>
    <cellStyle name="Fixed 4 6 3" xfId="9955" xr:uid="{00000000-0005-0000-0000-00003A0E0000}"/>
    <cellStyle name="Fixed 4 6 4" xfId="7796" xr:uid="{00000000-0005-0000-0000-00003B0E0000}"/>
    <cellStyle name="Fixed 4 7" xfId="3359" xr:uid="{00000000-0005-0000-0000-00003C0E0000}"/>
    <cellStyle name="Fixed 4 7 2" xfId="9957" xr:uid="{00000000-0005-0000-0000-00003D0E0000}"/>
    <cellStyle name="Fixed 4 7 3" xfId="7798" xr:uid="{00000000-0005-0000-0000-00003E0E0000}"/>
    <cellStyle name="Fixed 4_10" xfId="3360" xr:uid="{00000000-0005-0000-0000-00003F0E0000}"/>
    <cellStyle name="Fixed 5" xfId="750" xr:uid="{00000000-0005-0000-0000-0000400E0000}"/>
    <cellStyle name="Fixed 5 2" xfId="751" xr:uid="{00000000-0005-0000-0000-0000410E0000}"/>
    <cellStyle name="Fixed 5 2 2" xfId="752" xr:uid="{00000000-0005-0000-0000-0000420E0000}"/>
    <cellStyle name="Fixed 5 2 2 2" xfId="3361" xr:uid="{00000000-0005-0000-0000-0000430E0000}"/>
    <cellStyle name="Fixed 5 2 2 2 2" xfId="3362" xr:uid="{00000000-0005-0000-0000-0000440E0000}"/>
    <cellStyle name="Fixed 5 2 2 2 2 2" xfId="9959" xr:uid="{00000000-0005-0000-0000-0000450E0000}"/>
    <cellStyle name="Fixed 5 2 2 2 2 3" xfId="7800" xr:uid="{00000000-0005-0000-0000-0000460E0000}"/>
    <cellStyle name="Fixed 5 2 2 2 3" xfId="9958" xr:uid="{00000000-0005-0000-0000-0000470E0000}"/>
    <cellStyle name="Fixed 5 2 2 2 4" xfId="7799" xr:uid="{00000000-0005-0000-0000-0000480E0000}"/>
    <cellStyle name="Fixed 5 2 2 3" xfId="3363" xr:uid="{00000000-0005-0000-0000-0000490E0000}"/>
    <cellStyle name="Fixed 5 2 2 3 2" xfId="9960" xr:uid="{00000000-0005-0000-0000-00004A0E0000}"/>
    <cellStyle name="Fixed 5 2 2 3 3" xfId="7801" xr:uid="{00000000-0005-0000-0000-00004B0E0000}"/>
    <cellStyle name="Fixed 5 2 2_3" xfId="11519" xr:uid="{00000000-0005-0000-0000-00004C0E0000}"/>
    <cellStyle name="Fixed 5 2 3" xfId="3364" xr:uid="{00000000-0005-0000-0000-00004D0E0000}"/>
    <cellStyle name="Fixed 5 2 3 2" xfId="3365" xr:uid="{00000000-0005-0000-0000-00004E0E0000}"/>
    <cellStyle name="Fixed 5 2 3 2 2" xfId="9962" xr:uid="{00000000-0005-0000-0000-00004F0E0000}"/>
    <cellStyle name="Fixed 5 2 3 2 3" xfId="7803" xr:uid="{00000000-0005-0000-0000-0000500E0000}"/>
    <cellStyle name="Fixed 5 2 3 3" xfId="9961" xr:uid="{00000000-0005-0000-0000-0000510E0000}"/>
    <cellStyle name="Fixed 5 2 3 4" xfId="7802" xr:uid="{00000000-0005-0000-0000-0000520E0000}"/>
    <cellStyle name="Fixed 5 2 4" xfId="3366" xr:uid="{00000000-0005-0000-0000-0000530E0000}"/>
    <cellStyle name="Fixed 5 2 4 2" xfId="9963" xr:uid="{00000000-0005-0000-0000-0000540E0000}"/>
    <cellStyle name="Fixed 5 2 4 3" xfId="7804" xr:uid="{00000000-0005-0000-0000-0000550E0000}"/>
    <cellStyle name="Fixed 5 2_10" xfId="3367" xr:uid="{00000000-0005-0000-0000-0000560E0000}"/>
    <cellStyle name="Fixed 5 3" xfId="753" xr:uid="{00000000-0005-0000-0000-0000570E0000}"/>
    <cellStyle name="Fixed 5 3 2" xfId="754" xr:uid="{00000000-0005-0000-0000-0000580E0000}"/>
    <cellStyle name="Fixed 5 3 2 2" xfId="3368" xr:uid="{00000000-0005-0000-0000-0000590E0000}"/>
    <cellStyle name="Fixed 5 3 2 2 2" xfId="3369" xr:uid="{00000000-0005-0000-0000-00005A0E0000}"/>
    <cellStyle name="Fixed 5 3 2 2 2 2" xfId="9965" xr:uid="{00000000-0005-0000-0000-00005B0E0000}"/>
    <cellStyle name="Fixed 5 3 2 2 2 3" xfId="7806" xr:uid="{00000000-0005-0000-0000-00005C0E0000}"/>
    <cellStyle name="Fixed 5 3 2 2 3" xfId="9964" xr:uid="{00000000-0005-0000-0000-00005D0E0000}"/>
    <cellStyle name="Fixed 5 3 2 2 4" xfId="7805" xr:uid="{00000000-0005-0000-0000-00005E0E0000}"/>
    <cellStyle name="Fixed 5 3 2 3" xfId="3370" xr:uid="{00000000-0005-0000-0000-00005F0E0000}"/>
    <cellStyle name="Fixed 5 3 2 3 2" xfId="9966" xr:uid="{00000000-0005-0000-0000-0000600E0000}"/>
    <cellStyle name="Fixed 5 3 2 3 3" xfId="7807" xr:uid="{00000000-0005-0000-0000-0000610E0000}"/>
    <cellStyle name="Fixed 5 3 2_3" xfId="11520" xr:uid="{00000000-0005-0000-0000-0000620E0000}"/>
    <cellStyle name="Fixed 5 3 3" xfId="3371" xr:uid="{00000000-0005-0000-0000-0000630E0000}"/>
    <cellStyle name="Fixed 5 3 3 2" xfId="3372" xr:uid="{00000000-0005-0000-0000-0000640E0000}"/>
    <cellStyle name="Fixed 5 3 3 2 2" xfId="9968" xr:uid="{00000000-0005-0000-0000-0000650E0000}"/>
    <cellStyle name="Fixed 5 3 3 2 3" xfId="7809" xr:uid="{00000000-0005-0000-0000-0000660E0000}"/>
    <cellStyle name="Fixed 5 3 3 3" xfId="9967" xr:uid="{00000000-0005-0000-0000-0000670E0000}"/>
    <cellStyle name="Fixed 5 3 3 4" xfId="7808" xr:uid="{00000000-0005-0000-0000-0000680E0000}"/>
    <cellStyle name="Fixed 5 3 4" xfId="3373" xr:uid="{00000000-0005-0000-0000-0000690E0000}"/>
    <cellStyle name="Fixed 5 3 4 2" xfId="9969" xr:uid="{00000000-0005-0000-0000-00006A0E0000}"/>
    <cellStyle name="Fixed 5 3 4 3" xfId="7810" xr:uid="{00000000-0005-0000-0000-00006B0E0000}"/>
    <cellStyle name="Fixed 5 3_10" xfId="3374" xr:uid="{00000000-0005-0000-0000-00006C0E0000}"/>
    <cellStyle name="Fixed 5 4" xfId="755" xr:uid="{00000000-0005-0000-0000-00006D0E0000}"/>
    <cellStyle name="Fixed 5 4 2" xfId="756" xr:uid="{00000000-0005-0000-0000-00006E0E0000}"/>
    <cellStyle name="Fixed 5 4 2 2" xfId="3375" xr:uid="{00000000-0005-0000-0000-00006F0E0000}"/>
    <cellStyle name="Fixed 5 4 2 2 2" xfId="3376" xr:uid="{00000000-0005-0000-0000-0000700E0000}"/>
    <cellStyle name="Fixed 5 4 2 2 2 2" xfId="9971" xr:uid="{00000000-0005-0000-0000-0000710E0000}"/>
    <cellStyle name="Fixed 5 4 2 2 2 3" xfId="7812" xr:uid="{00000000-0005-0000-0000-0000720E0000}"/>
    <cellStyle name="Fixed 5 4 2 2 3" xfId="9970" xr:uid="{00000000-0005-0000-0000-0000730E0000}"/>
    <cellStyle name="Fixed 5 4 2 2 4" xfId="7811" xr:uid="{00000000-0005-0000-0000-0000740E0000}"/>
    <cellStyle name="Fixed 5 4 2 3" xfId="3377" xr:uid="{00000000-0005-0000-0000-0000750E0000}"/>
    <cellStyle name="Fixed 5 4 2 3 2" xfId="9972" xr:uid="{00000000-0005-0000-0000-0000760E0000}"/>
    <cellStyle name="Fixed 5 4 2 3 3" xfId="7813" xr:uid="{00000000-0005-0000-0000-0000770E0000}"/>
    <cellStyle name="Fixed 5 4 2_3" xfId="11521" xr:uid="{00000000-0005-0000-0000-0000780E0000}"/>
    <cellStyle name="Fixed 5 4 3" xfId="3378" xr:uid="{00000000-0005-0000-0000-0000790E0000}"/>
    <cellStyle name="Fixed 5 4 3 2" xfId="3379" xr:uid="{00000000-0005-0000-0000-00007A0E0000}"/>
    <cellStyle name="Fixed 5 4 3 2 2" xfId="9974" xr:uid="{00000000-0005-0000-0000-00007B0E0000}"/>
    <cellStyle name="Fixed 5 4 3 2 3" xfId="7815" xr:uid="{00000000-0005-0000-0000-00007C0E0000}"/>
    <cellStyle name="Fixed 5 4 3 3" xfId="9973" xr:uid="{00000000-0005-0000-0000-00007D0E0000}"/>
    <cellStyle name="Fixed 5 4 3 4" xfId="7814" xr:uid="{00000000-0005-0000-0000-00007E0E0000}"/>
    <cellStyle name="Fixed 5 4 4" xfId="3380" xr:uid="{00000000-0005-0000-0000-00007F0E0000}"/>
    <cellStyle name="Fixed 5 4 4 2" xfId="9975" xr:uid="{00000000-0005-0000-0000-0000800E0000}"/>
    <cellStyle name="Fixed 5 4 4 3" xfId="7816" xr:uid="{00000000-0005-0000-0000-0000810E0000}"/>
    <cellStyle name="Fixed 5 4_10" xfId="3381" xr:uid="{00000000-0005-0000-0000-0000820E0000}"/>
    <cellStyle name="Fixed 5 5" xfId="757" xr:uid="{00000000-0005-0000-0000-0000830E0000}"/>
    <cellStyle name="Fixed 5 5 2" xfId="3382" xr:uid="{00000000-0005-0000-0000-0000840E0000}"/>
    <cellStyle name="Fixed 5 5 2 2" xfId="3383" xr:uid="{00000000-0005-0000-0000-0000850E0000}"/>
    <cellStyle name="Fixed 5 5 2 2 2" xfId="9977" xr:uid="{00000000-0005-0000-0000-0000860E0000}"/>
    <cellStyle name="Fixed 5 5 2 2 3" xfId="7818" xr:uid="{00000000-0005-0000-0000-0000870E0000}"/>
    <cellStyle name="Fixed 5 5 2 3" xfId="9976" xr:uid="{00000000-0005-0000-0000-0000880E0000}"/>
    <cellStyle name="Fixed 5 5 2 4" xfId="7817" xr:uid="{00000000-0005-0000-0000-0000890E0000}"/>
    <cellStyle name="Fixed 5 5 3" xfId="3384" xr:uid="{00000000-0005-0000-0000-00008A0E0000}"/>
    <cellStyle name="Fixed 5 5 3 2" xfId="9978" xr:uid="{00000000-0005-0000-0000-00008B0E0000}"/>
    <cellStyle name="Fixed 5 5 3 3" xfId="7819" xr:uid="{00000000-0005-0000-0000-00008C0E0000}"/>
    <cellStyle name="Fixed 5 5_3" xfId="11522" xr:uid="{00000000-0005-0000-0000-00008D0E0000}"/>
    <cellStyle name="Fixed 5 6" xfId="3385" xr:uid="{00000000-0005-0000-0000-00008E0E0000}"/>
    <cellStyle name="Fixed 5 6 2" xfId="3386" xr:uid="{00000000-0005-0000-0000-00008F0E0000}"/>
    <cellStyle name="Fixed 5 6 2 2" xfId="9980" xr:uid="{00000000-0005-0000-0000-0000900E0000}"/>
    <cellStyle name="Fixed 5 6 2 3" xfId="7821" xr:uid="{00000000-0005-0000-0000-0000910E0000}"/>
    <cellStyle name="Fixed 5 6 3" xfId="9979" xr:uid="{00000000-0005-0000-0000-0000920E0000}"/>
    <cellStyle name="Fixed 5 6 4" xfId="7820" xr:uid="{00000000-0005-0000-0000-0000930E0000}"/>
    <cellStyle name="Fixed 5 7" xfId="3387" xr:uid="{00000000-0005-0000-0000-0000940E0000}"/>
    <cellStyle name="Fixed 5 7 2" xfId="9981" xr:uid="{00000000-0005-0000-0000-0000950E0000}"/>
    <cellStyle name="Fixed 5 7 3" xfId="7822" xr:uid="{00000000-0005-0000-0000-0000960E0000}"/>
    <cellStyle name="Fixed 5_10" xfId="3388" xr:uid="{00000000-0005-0000-0000-0000970E0000}"/>
    <cellStyle name="Fixed 6" xfId="758" xr:uid="{00000000-0005-0000-0000-0000980E0000}"/>
    <cellStyle name="Fixed 6 2" xfId="759" xr:uid="{00000000-0005-0000-0000-0000990E0000}"/>
    <cellStyle name="Fixed 6 2 2" xfId="3389" xr:uid="{00000000-0005-0000-0000-00009A0E0000}"/>
    <cellStyle name="Fixed 6 2 2 2" xfId="3390" xr:uid="{00000000-0005-0000-0000-00009B0E0000}"/>
    <cellStyle name="Fixed 6 2 2 2 2" xfId="9983" xr:uid="{00000000-0005-0000-0000-00009C0E0000}"/>
    <cellStyle name="Fixed 6 2 2 2 3" xfId="7824" xr:uid="{00000000-0005-0000-0000-00009D0E0000}"/>
    <cellStyle name="Fixed 6 2 2 3" xfId="9982" xr:uid="{00000000-0005-0000-0000-00009E0E0000}"/>
    <cellStyle name="Fixed 6 2 2 4" xfId="7823" xr:uid="{00000000-0005-0000-0000-00009F0E0000}"/>
    <cellStyle name="Fixed 6 2 3" xfId="3391" xr:uid="{00000000-0005-0000-0000-0000A00E0000}"/>
    <cellStyle name="Fixed 6 2 3 2" xfId="9984" xr:uid="{00000000-0005-0000-0000-0000A10E0000}"/>
    <cellStyle name="Fixed 6 2 3 3" xfId="7825" xr:uid="{00000000-0005-0000-0000-0000A20E0000}"/>
    <cellStyle name="Fixed 6 2_3" xfId="11523" xr:uid="{00000000-0005-0000-0000-0000A30E0000}"/>
    <cellStyle name="Fixed 6 3" xfId="3392" xr:uid="{00000000-0005-0000-0000-0000A40E0000}"/>
    <cellStyle name="Fixed 6 3 2" xfId="3393" xr:uid="{00000000-0005-0000-0000-0000A50E0000}"/>
    <cellStyle name="Fixed 6 3 2 2" xfId="9986" xr:uid="{00000000-0005-0000-0000-0000A60E0000}"/>
    <cellStyle name="Fixed 6 3 2 3" xfId="7827" xr:uid="{00000000-0005-0000-0000-0000A70E0000}"/>
    <cellStyle name="Fixed 6 3 3" xfId="9985" xr:uid="{00000000-0005-0000-0000-0000A80E0000}"/>
    <cellStyle name="Fixed 6 3 4" xfId="7826" xr:uid="{00000000-0005-0000-0000-0000A90E0000}"/>
    <cellStyle name="Fixed 6 4" xfId="3394" xr:uid="{00000000-0005-0000-0000-0000AA0E0000}"/>
    <cellStyle name="Fixed 6 4 2" xfId="9987" xr:uid="{00000000-0005-0000-0000-0000AB0E0000}"/>
    <cellStyle name="Fixed 6 4 3" xfId="7828" xr:uid="{00000000-0005-0000-0000-0000AC0E0000}"/>
    <cellStyle name="Fixed 6_10" xfId="3395" xr:uid="{00000000-0005-0000-0000-0000AD0E0000}"/>
    <cellStyle name="Fixed 7" xfId="760" xr:uid="{00000000-0005-0000-0000-0000AE0E0000}"/>
    <cellStyle name="Fixed 7 2" xfId="761" xr:uid="{00000000-0005-0000-0000-0000AF0E0000}"/>
    <cellStyle name="Fixed 7 2 2" xfId="3396" xr:uid="{00000000-0005-0000-0000-0000B00E0000}"/>
    <cellStyle name="Fixed 7 2 2 2" xfId="3397" xr:uid="{00000000-0005-0000-0000-0000B10E0000}"/>
    <cellStyle name="Fixed 7 2 2 2 2" xfId="9989" xr:uid="{00000000-0005-0000-0000-0000B20E0000}"/>
    <cellStyle name="Fixed 7 2 2 2 3" xfId="7830" xr:uid="{00000000-0005-0000-0000-0000B30E0000}"/>
    <cellStyle name="Fixed 7 2 2 3" xfId="9988" xr:uid="{00000000-0005-0000-0000-0000B40E0000}"/>
    <cellStyle name="Fixed 7 2 2 4" xfId="7829" xr:uid="{00000000-0005-0000-0000-0000B50E0000}"/>
    <cellStyle name="Fixed 7 2 3" xfId="3398" xr:uid="{00000000-0005-0000-0000-0000B60E0000}"/>
    <cellStyle name="Fixed 7 2 3 2" xfId="9990" xr:uid="{00000000-0005-0000-0000-0000B70E0000}"/>
    <cellStyle name="Fixed 7 2 3 3" xfId="7831" xr:uid="{00000000-0005-0000-0000-0000B80E0000}"/>
    <cellStyle name="Fixed 7 2_3" xfId="11524" xr:uid="{00000000-0005-0000-0000-0000B90E0000}"/>
    <cellStyle name="Fixed 7 3" xfId="3399" xr:uid="{00000000-0005-0000-0000-0000BA0E0000}"/>
    <cellStyle name="Fixed 7 3 2" xfId="3400" xr:uid="{00000000-0005-0000-0000-0000BB0E0000}"/>
    <cellStyle name="Fixed 7 3 2 2" xfId="9992" xr:uid="{00000000-0005-0000-0000-0000BC0E0000}"/>
    <cellStyle name="Fixed 7 3 2 3" xfId="7833" xr:uid="{00000000-0005-0000-0000-0000BD0E0000}"/>
    <cellStyle name="Fixed 7 3 3" xfId="9991" xr:uid="{00000000-0005-0000-0000-0000BE0E0000}"/>
    <cellStyle name="Fixed 7 3 4" xfId="7832" xr:uid="{00000000-0005-0000-0000-0000BF0E0000}"/>
    <cellStyle name="Fixed 7 4" xfId="3401" xr:uid="{00000000-0005-0000-0000-0000C00E0000}"/>
    <cellStyle name="Fixed 7 4 2" xfId="9993" xr:uid="{00000000-0005-0000-0000-0000C10E0000}"/>
    <cellStyle name="Fixed 7 4 3" xfId="7834" xr:uid="{00000000-0005-0000-0000-0000C20E0000}"/>
    <cellStyle name="Fixed 7_10" xfId="3402" xr:uid="{00000000-0005-0000-0000-0000C30E0000}"/>
    <cellStyle name="Fixed 8" xfId="762" xr:uid="{00000000-0005-0000-0000-0000C40E0000}"/>
    <cellStyle name="Fixed 8 2" xfId="763" xr:uid="{00000000-0005-0000-0000-0000C50E0000}"/>
    <cellStyle name="Fixed 8 2 2" xfId="3403" xr:uid="{00000000-0005-0000-0000-0000C60E0000}"/>
    <cellStyle name="Fixed 8 2 2 2" xfId="3404" xr:uid="{00000000-0005-0000-0000-0000C70E0000}"/>
    <cellStyle name="Fixed 8 2 2 2 2" xfId="9995" xr:uid="{00000000-0005-0000-0000-0000C80E0000}"/>
    <cellStyle name="Fixed 8 2 2 2 3" xfId="7836" xr:uid="{00000000-0005-0000-0000-0000C90E0000}"/>
    <cellStyle name="Fixed 8 2 2 3" xfId="9994" xr:uid="{00000000-0005-0000-0000-0000CA0E0000}"/>
    <cellStyle name="Fixed 8 2 2 4" xfId="7835" xr:uid="{00000000-0005-0000-0000-0000CB0E0000}"/>
    <cellStyle name="Fixed 8 2 3" xfId="3405" xr:uid="{00000000-0005-0000-0000-0000CC0E0000}"/>
    <cellStyle name="Fixed 8 2 3 2" xfId="9996" xr:uid="{00000000-0005-0000-0000-0000CD0E0000}"/>
    <cellStyle name="Fixed 8 2 3 3" xfId="7837" xr:uid="{00000000-0005-0000-0000-0000CE0E0000}"/>
    <cellStyle name="Fixed 8 2_3" xfId="11525" xr:uid="{00000000-0005-0000-0000-0000CF0E0000}"/>
    <cellStyle name="Fixed 8 3" xfId="3406" xr:uid="{00000000-0005-0000-0000-0000D00E0000}"/>
    <cellStyle name="Fixed 8 3 2" xfId="3407" xr:uid="{00000000-0005-0000-0000-0000D10E0000}"/>
    <cellStyle name="Fixed 8 3 2 2" xfId="9998" xr:uid="{00000000-0005-0000-0000-0000D20E0000}"/>
    <cellStyle name="Fixed 8 3 2 3" xfId="7839" xr:uid="{00000000-0005-0000-0000-0000D30E0000}"/>
    <cellStyle name="Fixed 8 3 3" xfId="9997" xr:uid="{00000000-0005-0000-0000-0000D40E0000}"/>
    <cellStyle name="Fixed 8 3 4" xfId="7838" xr:uid="{00000000-0005-0000-0000-0000D50E0000}"/>
    <cellStyle name="Fixed 8 4" xfId="3408" xr:uid="{00000000-0005-0000-0000-0000D60E0000}"/>
    <cellStyle name="Fixed 8 4 2" xfId="9999" xr:uid="{00000000-0005-0000-0000-0000D70E0000}"/>
    <cellStyle name="Fixed 8 4 3" xfId="7840" xr:uid="{00000000-0005-0000-0000-0000D80E0000}"/>
    <cellStyle name="Fixed 8_10" xfId="3409" xr:uid="{00000000-0005-0000-0000-0000D90E0000}"/>
    <cellStyle name="Fixed 9" xfId="764" xr:uid="{00000000-0005-0000-0000-0000DA0E0000}"/>
    <cellStyle name="Fixed 9 2" xfId="3410" xr:uid="{00000000-0005-0000-0000-0000DB0E0000}"/>
    <cellStyle name="Fixed 9 2 2" xfId="3411" xr:uid="{00000000-0005-0000-0000-0000DC0E0000}"/>
    <cellStyle name="Fixed 9 2 2 2" xfId="10001" xr:uid="{00000000-0005-0000-0000-0000DD0E0000}"/>
    <cellStyle name="Fixed 9 2 2 3" xfId="7842" xr:uid="{00000000-0005-0000-0000-0000DE0E0000}"/>
    <cellStyle name="Fixed 9 2 3" xfId="10000" xr:uid="{00000000-0005-0000-0000-0000DF0E0000}"/>
    <cellStyle name="Fixed 9 2 4" xfId="7841" xr:uid="{00000000-0005-0000-0000-0000E00E0000}"/>
    <cellStyle name="Fixed 9 3" xfId="3412" xr:uid="{00000000-0005-0000-0000-0000E10E0000}"/>
    <cellStyle name="Fixed 9 3 2" xfId="10002" xr:uid="{00000000-0005-0000-0000-0000E20E0000}"/>
    <cellStyle name="Fixed 9 3 3" xfId="7843" xr:uid="{00000000-0005-0000-0000-0000E30E0000}"/>
    <cellStyle name="Fixed 9_3" xfId="11526" xr:uid="{00000000-0005-0000-0000-0000E40E0000}"/>
    <cellStyle name="Fixed_10" xfId="3413" xr:uid="{00000000-0005-0000-0000-0000E50E0000}"/>
    <cellStyle name="Followed Hyperlink" xfId="3414" xr:uid="{00000000-0005-0000-0000-0000E60E0000}"/>
    <cellStyle name="Gevolgde hyperlink" xfId="561" xr:uid="{00000000-0005-0000-0000-0000E70E0000}"/>
    <cellStyle name="Good" xfId="1550" xr:uid="{00000000-0005-0000-0000-0000E80E0000}"/>
    <cellStyle name="Good 2" xfId="767" xr:uid="{00000000-0005-0000-0000-0000E90E0000}"/>
    <cellStyle name="Good 3" xfId="3415" xr:uid="{00000000-0005-0000-0000-0000EA0E0000}"/>
    <cellStyle name="Good_14" xfId="3416" xr:uid="{00000000-0005-0000-0000-0000EB0E0000}"/>
    <cellStyle name="Grey" xfId="431" xr:uid="{00000000-0005-0000-0000-0000EC0E0000}"/>
    <cellStyle name="Header1" xfId="769" xr:uid="{00000000-0005-0000-0000-0000ED0E0000}"/>
    <cellStyle name="Header1 10" xfId="11361" xr:uid="{00000000-0005-0000-0000-0000EE0E0000}"/>
    <cellStyle name="Header1 11" xfId="11342" xr:uid="{00000000-0005-0000-0000-0000EF0E0000}"/>
    <cellStyle name="Header1 12" xfId="11356" xr:uid="{00000000-0005-0000-0000-0000F00E0000}"/>
    <cellStyle name="Header1 13" xfId="9224" xr:uid="{00000000-0005-0000-0000-0000F10E0000}"/>
    <cellStyle name="Header1 14" xfId="11362" xr:uid="{00000000-0005-0000-0000-0000F20E0000}"/>
    <cellStyle name="Header1 15" xfId="11354" xr:uid="{00000000-0005-0000-0000-0000F30E0000}"/>
    <cellStyle name="Header1 2" xfId="11050" xr:uid="{00000000-0005-0000-0000-0000F40E0000}"/>
    <cellStyle name="Header1 3" xfId="9223" xr:uid="{00000000-0005-0000-0000-0000F50E0000}"/>
    <cellStyle name="Header1 4" xfId="11335" xr:uid="{00000000-0005-0000-0000-0000F60E0000}"/>
    <cellStyle name="Header1 5" xfId="11349" xr:uid="{00000000-0005-0000-0000-0000F70E0000}"/>
    <cellStyle name="Header1 6" xfId="11277" xr:uid="{00000000-0005-0000-0000-0000F80E0000}"/>
    <cellStyle name="Header1 7" xfId="11341" xr:uid="{00000000-0005-0000-0000-0000F90E0000}"/>
    <cellStyle name="Header1 8" xfId="11358" xr:uid="{00000000-0005-0000-0000-0000FA0E0000}"/>
    <cellStyle name="Header1 9" xfId="11347" xr:uid="{00000000-0005-0000-0000-0000FB0E0000}"/>
    <cellStyle name="Header1_3" xfId="11527" xr:uid="{00000000-0005-0000-0000-0000FC0E0000}"/>
    <cellStyle name="Header2" xfId="771" xr:uid="{00000000-0005-0000-0000-0000FD0E0000}"/>
    <cellStyle name="Header2 2" xfId="3417" xr:uid="{00000000-0005-0000-0000-0000FE0E0000}"/>
    <cellStyle name="Header2 3" xfId="3418" xr:uid="{00000000-0005-0000-0000-0000FF0E0000}"/>
    <cellStyle name="Header2 4" xfId="3419" xr:uid="{00000000-0005-0000-0000-0000000F0000}"/>
    <cellStyle name="Header2 5" xfId="3420" xr:uid="{00000000-0005-0000-0000-0000010F0000}"/>
    <cellStyle name="Header2 6" xfId="3421" xr:uid="{00000000-0005-0000-0000-0000020F0000}"/>
    <cellStyle name="Header2 7" xfId="3422" xr:uid="{00000000-0005-0000-0000-0000030F0000}"/>
    <cellStyle name="Heading" xfId="3423" xr:uid="{00000000-0005-0000-0000-0000040F0000}"/>
    <cellStyle name="Heading 1" xfId="1551" xr:uid="{00000000-0005-0000-0000-0000050F0000}"/>
    <cellStyle name="Heading 1 2" xfId="772" xr:uid="{00000000-0005-0000-0000-0000060F0000}"/>
    <cellStyle name="Heading 1 2 2" xfId="773" xr:uid="{00000000-0005-0000-0000-0000070F0000}"/>
    <cellStyle name="Heading 1 3" xfId="3424" xr:uid="{00000000-0005-0000-0000-0000080F0000}"/>
    <cellStyle name="Heading 1 4" xfId="3425" xr:uid="{00000000-0005-0000-0000-0000090F0000}"/>
    <cellStyle name="Heading 1_13" xfId="3426" xr:uid="{00000000-0005-0000-0000-00000A0F0000}"/>
    <cellStyle name="Heading 2" xfId="1552" xr:uid="{00000000-0005-0000-0000-00000B0F0000}"/>
    <cellStyle name="Heading 2 2" xfId="3427" xr:uid="{00000000-0005-0000-0000-00000C0F0000}"/>
    <cellStyle name="Heading 2 2 2" xfId="774" xr:uid="{00000000-0005-0000-0000-00000D0F0000}"/>
    <cellStyle name="Heading 2 2 2 2" xfId="775" xr:uid="{00000000-0005-0000-0000-00000E0F0000}"/>
    <cellStyle name="Heading 2 2 3" xfId="52" xr:uid="{00000000-0005-0000-0000-00000F0F0000}"/>
    <cellStyle name="Heading 2 3" xfId="3428" xr:uid="{00000000-0005-0000-0000-0000100F0000}"/>
    <cellStyle name="Heading 2_13" xfId="3429" xr:uid="{00000000-0005-0000-0000-0000110F0000}"/>
    <cellStyle name="Heading 3" xfId="1553" xr:uid="{00000000-0005-0000-0000-0000120F0000}"/>
    <cellStyle name="Heading 3 2" xfId="776" xr:uid="{00000000-0005-0000-0000-0000130F0000}"/>
    <cellStyle name="Heading 3 2 2" xfId="11348" xr:uid="{00000000-0005-0000-0000-0000140F0000}"/>
    <cellStyle name="Heading 3 2 3" xfId="10091" xr:uid="{00000000-0005-0000-0000-0000150F0000}"/>
    <cellStyle name="Heading 3 2 4" xfId="9220" xr:uid="{00000000-0005-0000-0000-0000160F0000}"/>
    <cellStyle name="Heading 3 2 5" xfId="9217" xr:uid="{00000000-0005-0000-0000-0000170F0000}"/>
    <cellStyle name="Heading 3 2 6" xfId="11353" xr:uid="{00000000-0005-0000-0000-0000180F0000}"/>
    <cellStyle name="Heading 3 3" xfId="3430" xr:uid="{00000000-0005-0000-0000-0000190F0000}"/>
    <cellStyle name="Heading 3 3 2" xfId="9210" xr:uid="{00000000-0005-0000-0000-00001A0F0000}"/>
    <cellStyle name="Heading 3 3 3" xfId="11344" xr:uid="{00000000-0005-0000-0000-00001B0F0000}"/>
    <cellStyle name="Heading 3 3 4" xfId="9219" xr:uid="{00000000-0005-0000-0000-00001C0F0000}"/>
    <cellStyle name="Heading 3 3 5" xfId="11337" xr:uid="{00000000-0005-0000-0000-00001D0F0000}"/>
    <cellStyle name="Heading 3 3 6" xfId="11355" xr:uid="{00000000-0005-0000-0000-00001E0F0000}"/>
    <cellStyle name="Heading 3_14" xfId="3431" xr:uid="{00000000-0005-0000-0000-00001F0F0000}"/>
    <cellStyle name="Heading 4" xfId="1554" xr:uid="{00000000-0005-0000-0000-0000200F0000}"/>
    <cellStyle name="Heading 4 2" xfId="778" xr:uid="{00000000-0005-0000-0000-0000210F0000}"/>
    <cellStyle name="Heading 4 3" xfId="3432" xr:uid="{00000000-0005-0000-0000-0000220F0000}"/>
    <cellStyle name="Heading 4_14" xfId="3433" xr:uid="{00000000-0005-0000-0000-0000230F0000}"/>
    <cellStyle name="Heading_Sheet1" xfId="3434" xr:uid="{00000000-0005-0000-0000-0000240F0000}"/>
    <cellStyle name="Heading1" xfId="3435" xr:uid="{00000000-0005-0000-0000-0000250F0000}"/>
    <cellStyle name="Hyperlink" xfId="13514" xr:uid="{00000000-0005-0000-0000-0000260F0000}"/>
    <cellStyle name="Hyperlink 10" xfId="9221" xr:uid="{00000000-0005-0000-0000-0000270F0000}"/>
    <cellStyle name="Hyperlink 11" xfId="7844" xr:uid="{00000000-0005-0000-0000-0000280F0000}"/>
    <cellStyle name="Hyperlink 2" xfId="779" xr:uid="{00000000-0005-0000-0000-0000290F0000}"/>
    <cellStyle name="Hyperlink 2 2" xfId="780" xr:uid="{00000000-0005-0000-0000-00002A0F0000}"/>
    <cellStyle name="Hyperlink 2 3" xfId="781" xr:uid="{00000000-0005-0000-0000-00002B0F0000}"/>
    <cellStyle name="Hyperlink 2 3 2" xfId="782" xr:uid="{00000000-0005-0000-0000-00002C0F0000}"/>
    <cellStyle name="Hyperlink 2 3 3" xfId="3436" xr:uid="{00000000-0005-0000-0000-00002D0F0000}"/>
    <cellStyle name="Hyperlink 2 3_10" xfId="3437" xr:uid="{00000000-0005-0000-0000-00002E0F0000}"/>
    <cellStyle name="Hyperlink 2 4" xfId="783" xr:uid="{00000000-0005-0000-0000-00002F0F0000}"/>
    <cellStyle name="Hyperlink 2 5" xfId="784" xr:uid="{00000000-0005-0000-0000-0000300F0000}"/>
    <cellStyle name="Hyperlink 2_10" xfId="785" xr:uid="{00000000-0005-0000-0000-0000310F0000}"/>
    <cellStyle name="Hyperlink 3" xfId="787" xr:uid="{00000000-0005-0000-0000-0000320F0000}"/>
    <cellStyle name="Hyperlink 3 2" xfId="3438" xr:uid="{00000000-0005-0000-0000-0000330F0000}"/>
    <cellStyle name="Hyperlink 3_4" xfId="3439" xr:uid="{00000000-0005-0000-0000-0000340F0000}"/>
    <cellStyle name="Hyperlink 4" xfId="3440" xr:uid="{00000000-0005-0000-0000-0000350F0000}"/>
    <cellStyle name="Hyperlink 5" xfId="3441" xr:uid="{00000000-0005-0000-0000-0000360F0000}"/>
    <cellStyle name="Hyperlink 6" xfId="2148" xr:uid="{00000000-0005-0000-0000-0000370F0000}"/>
    <cellStyle name="Hyperlink 6 2" xfId="9229" xr:uid="{00000000-0005-0000-0000-0000380F0000}"/>
    <cellStyle name="Hyperlink 6 3" xfId="7845" xr:uid="{00000000-0005-0000-0000-0000390F0000}"/>
    <cellStyle name="Hyperlink 6_3" xfId="11528" xr:uid="{00000000-0005-0000-0000-00003A0F0000}"/>
    <cellStyle name="Hyperlink 7" xfId="2146" xr:uid="{00000000-0005-0000-0000-00003B0F0000}"/>
    <cellStyle name="Hyperlink 7 2" xfId="9227" xr:uid="{00000000-0005-0000-0000-00003C0F0000}"/>
    <cellStyle name="Hyperlink 7 3" xfId="7846" xr:uid="{00000000-0005-0000-0000-00003D0F0000}"/>
    <cellStyle name="Hyperlink 7_3" xfId="11529" xr:uid="{00000000-0005-0000-0000-00003E0F0000}"/>
    <cellStyle name="Hyperlink 8" xfId="10003" xr:uid="{00000000-0005-0000-0000-00003F0F0000}"/>
    <cellStyle name="Hyperlink 9" xfId="9218" xr:uid="{00000000-0005-0000-0000-0000400F0000}"/>
    <cellStyle name="Hyperlink_10" xfId="3442" xr:uid="{00000000-0005-0000-0000-0000410F0000}"/>
    <cellStyle name="Incorrecto" xfId="789" xr:uid="{00000000-0005-0000-0000-0000420F0000}"/>
    <cellStyle name="Input" xfId="1555" xr:uid="{00000000-0005-0000-0000-0000430F0000}"/>
    <cellStyle name="Input [yellow]" xfId="790" xr:uid="{00000000-0005-0000-0000-0000440F0000}"/>
    <cellStyle name="Input [yellow] 2" xfId="792" xr:uid="{00000000-0005-0000-0000-0000450F0000}"/>
    <cellStyle name="Input [yellow] 3" xfId="3443" xr:uid="{00000000-0005-0000-0000-0000460F0000}"/>
    <cellStyle name="Input [yellow]_10" xfId="3444" xr:uid="{00000000-0005-0000-0000-0000470F0000}"/>
    <cellStyle name="Input 10" xfId="3445" xr:uid="{00000000-0005-0000-0000-0000480F0000}"/>
    <cellStyle name="Input 11" xfId="3446" xr:uid="{00000000-0005-0000-0000-0000490F0000}"/>
    <cellStyle name="Input 12" xfId="3447" xr:uid="{00000000-0005-0000-0000-00004A0F0000}"/>
    <cellStyle name="Input 13" xfId="3448" xr:uid="{00000000-0005-0000-0000-00004B0F0000}"/>
    <cellStyle name="Input 14" xfId="3449" xr:uid="{00000000-0005-0000-0000-00004C0F0000}"/>
    <cellStyle name="Input 15" xfId="3450" xr:uid="{00000000-0005-0000-0000-00004D0F0000}"/>
    <cellStyle name="Input 16" xfId="3451" xr:uid="{00000000-0005-0000-0000-00004E0F0000}"/>
    <cellStyle name="Input 17" xfId="3452" xr:uid="{00000000-0005-0000-0000-00004F0F0000}"/>
    <cellStyle name="Input 18" xfId="3453" xr:uid="{00000000-0005-0000-0000-0000500F0000}"/>
    <cellStyle name="Input 19" xfId="3454" xr:uid="{00000000-0005-0000-0000-0000510F0000}"/>
    <cellStyle name="Input 2" xfId="794" xr:uid="{00000000-0005-0000-0000-0000520F0000}"/>
    <cellStyle name="Input 2 2" xfId="1862" xr:uid="{00000000-0005-0000-0000-0000530F0000}"/>
    <cellStyle name="Input 2 2 2" xfId="3455" xr:uid="{00000000-0005-0000-0000-0000540F0000}"/>
    <cellStyle name="Input 2 2 3" xfId="3456" xr:uid="{00000000-0005-0000-0000-0000550F0000}"/>
    <cellStyle name="Input 2 2_14" xfId="3457" xr:uid="{00000000-0005-0000-0000-0000560F0000}"/>
    <cellStyle name="Input 2 3" xfId="3458" xr:uid="{00000000-0005-0000-0000-0000570F0000}"/>
    <cellStyle name="Input 2 4" xfId="3459" xr:uid="{00000000-0005-0000-0000-0000580F0000}"/>
    <cellStyle name="Input 2 5" xfId="3460" xr:uid="{00000000-0005-0000-0000-0000590F0000}"/>
    <cellStyle name="Input 2 6" xfId="3461" xr:uid="{00000000-0005-0000-0000-00005A0F0000}"/>
    <cellStyle name="Input 2 7" xfId="3462" xr:uid="{00000000-0005-0000-0000-00005B0F0000}"/>
    <cellStyle name="Input 2 8" xfId="3463" xr:uid="{00000000-0005-0000-0000-00005C0F0000}"/>
    <cellStyle name="Input 2_14" xfId="3464" xr:uid="{00000000-0005-0000-0000-00005D0F0000}"/>
    <cellStyle name="Input 20" xfId="3465" xr:uid="{00000000-0005-0000-0000-00005E0F0000}"/>
    <cellStyle name="Input 21" xfId="3466" xr:uid="{00000000-0005-0000-0000-00005F0F0000}"/>
    <cellStyle name="Input 22" xfId="3467" xr:uid="{00000000-0005-0000-0000-0000600F0000}"/>
    <cellStyle name="Input 23" xfId="3468" xr:uid="{00000000-0005-0000-0000-0000610F0000}"/>
    <cellStyle name="Input 24" xfId="3469" xr:uid="{00000000-0005-0000-0000-0000620F0000}"/>
    <cellStyle name="Input 25" xfId="3470" xr:uid="{00000000-0005-0000-0000-0000630F0000}"/>
    <cellStyle name="Input 26" xfId="3471" xr:uid="{00000000-0005-0000-0000-0000640F0000}"/>
    <cellStyle name="Input 3" xfId="3472" xr:uid="{00000000-0005-0000-0000-0000650F0000}"/>
    <cellStyle name="Input 4" xfId="3473" xr:uid="{00000000-0005-0000-0000-0000660F0000}"/>
    <cellStyle name="Input 5" xfId="3474" xr:uid="{00000000-0005-0000-0000-0000670F0000}"/>
    <cellStyle name="Input 6" xfId="3475" xr:uid="{00000000-0005-0000-0000-0000680F0000}"/>
    <cellStyle name="Input 7" xfId="3476" xr:uid="{00000000-0005-0000-0000-0000690F0000}"/>
    <cellStyle name="Input 8" xfId="3477" xr:uid="{00000000-0005-0000-0000-00006A0F0000}"/>
    <cellStyle name="Input 9" xfId="3478" xr:uid="{00000000-0005-0000-0000-00006B0F0000}"/>
    <cellStyle name="Input_14" xfId="3479" xr:uid="{00000000-0005-0000-0000-00006C0F0000}"/>
    <cellStyle name="Komma_surch" xfId="795" xr:uid="{00000000-0005-0000-0000-00006D0F0000}"/>
    <cellStyle name="Link Currency (0)" xfId="797" xr:uid="{00000000-0005-0000-0000-00006E0F0000}"/>
    <cellStyle name="Link Currency (0) 2" xfId="798" xr:uid="{00000000-0005-0000-0000-00006F0F0000}"/>
    <cellStyle name="Link Currency (0) 2 2" xfId="799" xr:uid="{00000000-0005-0000-0000-0000700F0000}"/>
    <cellStyle name="Link Currency (0) 2 3" xfId="801" xr:uid="{00000000-0005-0000-0000-0000710F0000}"/>
    <cellStyle name="Link Currency (0) 2 4" xfId="803" xr:uid="{00000000-0005-0000-0000-0000720F0000}"/>
    <cellStyle name="Link Currency (0) 3" xfId="804" xr:uid="{00000000-0005-0000-0000-0000730F0000}"/>
    <cellStyle name="Link Currency (0) 3 2" xfId="805" xr:uid="{00000000-0005-0000-0000-0000740F0000}"/>
    <cellStyle name="Link Currency (0) 3 3" xfId="807" xr:uid="{00000000-0005-0000-0000-0000750F0000}"/>
    <cellStyle name="Link Currency (0) 3 4" xfId="809" xr:uid="{00000000-0005-0000-0000-0000760F0000}"/>
    <cellStyle name="Link Currency (0) 4" xfId="810" xr:uid="{00000000-0005-0000-0000-0000770F0000}"/>
    <cellStyle name="Link Currency (0) 4 2" xfId="811" xr:uid="{00000000-0005-0000-0000-0000780F0000}"/>
    <cellStyle name="Link Currency (0) 4 3" xfId="86" xr:uid="{00000000-0005-0000-0000-0000790F0000}"/>
    <cellStyle name="Link Currency (0) 4 4" xfId="812" xr:uid="{00000000-0005-0000-0000-00007A0F0000}"/>
    <cellStyle name="Link Currency (0) 5" xfId="813" xr:uid="{00000000-0005-0000-0000-00007B0F0000}"/>
    <cellStyle name="Link Currency (0) 5 2" xfId="814" xr:uid="{00000000-0005-0000-0000-00007C0F0000}"/>
    <cellStyle name="Link Currency (0) 5 3" xfId="89" xr:uid="{00000000-0005-0000-0000-00007D0F0000}"/>
    <cellStyle name="Link Currency (0) 5 4" xfId="815" xr:uid="{00000000-0005-0000-0000-00007E0F0000}"/>
    <cellStyle name="Link Currency (0) 6" xfId="816" xr:uid="{00000000-0005-0000-0000-00007F0F0000}"/>
    <cellStyle name="Link Currency (0) 7" xfId="817" xr:uid="{00000000-0005-0000-0000-0000800F0000}"/>
    <cellStyle name="Link Currency (0) 8" xfId="818" xr:uid="{00000000-0005-0000-0000-0000810F0000}"/>
    <cellStyle name="Link Currency (2)" xfId="821" xr:uid="{00000000-0005-0000-0000-0000820F0000}"/>
    <cellStyle name="Link Currency (2) 2" xfId="823" xr:uid="{00000000-0005-0000-0000-0000830F0000}"/>
    <cellStyle name="Link Currency (2) 2 2" xfId="824" xr:uid="{00000000-0005-0000-0000-0000840F0000}"/>
    <cellStyle name="Link Currency (2) 2 3" xfId="826" xr:uid="{00000000-0005-0000-0000-0000850F0000}"/>
    <cellStyle name="Link Currency (2) 2 4" xfId="828" xr:uid="{00000000-0005-0000-0000-0000860F0000}"/>
    <cellStyle name="Link Currency (2) 3" xfId="829" xr:uid="{00000000-0005-0000-0000-0000870F0000}"/>
    <cellStyle name="Link Currency (2) 3 2" xfId="830" xr:uid="{00000000-0005-0000-0000-0000880F0000}"/>
    <cellStyle name="Link Currency (2) 3 3" xfId="833" xr:uid="{00000000-0005-0000-0000-0000890F0000}"/>
    <cellStyle name="Link Currency (2) 3 4" xfId="835" xr:uid="{00000000-0005-0000-0000-00008A0F0000}"/>
    <cellStyle name="Link Currency (2) 4" xfId="836" xr:uid="{00000000-0005-0000-0000-00008B0F0000}"/>
    <cellStyle name="Link Currency (2) 4 2" xfId="837" xr:uid="{00000000-0005-0000-0000-00008C0F0000}"/>
    <cellStyle name="Link Currency (2) 4 3" xfId="839" xr:uid="{00000000-0005-0000-0000-00008D0F0000}"/>
    <cellStyle name="Link Currency (2) 4 4" xfId="842" xr:uid="{00000000-0005-0000-0000-00008E0F0000}"/>
    <cellStyle name="Link Currency (2) 5" xfId="843" xr:uid="{00000000-0005-0000-0000-00008F0F0000}"/>
    <cellStyle name="Link Currency (2) 5 2" xfId="845" xr:uid="{00000000-0005-0000-0000-0000900F0000}"/>
    <cellStyle name="Link Currency (2) 5 3" xfId="846" xr:uid="{00000000-0005-0000-0000-0000910F0000}"/>
    <cellStyle name="Link Currency (2) 5 4" xfId="847" xr:uid="{00000000-0005-0000-0000-0000920F0000}"/>
    <cellStyle name="Link Currency (2) 6" xfId="848" xr:uid="{00000000-0005-0000-0000-0000930F0000}"/>
    <cellStyle name="Link Currency (2) 7" xfId="849" xr:uid="{00000000-0005-0000-0000-0000940F0000}"/>
    <cellStyle name="Link Currency (2) 8" xfId="850" xr:uid="{00000000-0005-0000-0000-0000950F0000}"/>
    <cellStyle name="Link Units (0)" xfId="851" xr:uid="{00000000-0005-0000-0000-0000960F0000}"/>
    <cellStyle name="Link Units (0) 2" xfId="788" xr:uid="{00000000-0005-0000-0000-0000970F0000}"/>
    <cellStyle name="Link Units (0) 2 2" xfId="852" xr:uid="{00000000-0005-0000-0000-0000980F0000}"/>
    <cellStyle name="Link Units (0) 2 3" xfId="853" xr:uid="{00000000-0005-0000-0000-0000990F0000}"/>
    <cellStyle name="Link Units (0) 2 4" xfId="854" xr:uid="{00000000-0005-0000-0000-00009A0F0000}"/>
    <cellStyle name="Link Units (0) 3" xfId="855" xr:uid="{00000000-0005-0000-0000-00009B0F0000}"/>
    <cellStyle name="Link Units (0) 3 2" xfId="856" xr:uid="{00000000-0005-0000-0000-00009C0F0000}"/>
    <cellStyle name="Link Units (0) 3 3" xfId="858" xr:uid="{00000000-0005-0000-0000-00009D0F0000}"/>
    <cellStyle name="Link Units (0) 3 4" xfId="859" xr:uid="{00000000-0005-0000-0000-00009E0F0000}"/>
    <cellStyle name="Link Units (0) 4" xfId="860" xr:uid="{00000000-0005-0000-0000-00009F0F0000}"/>
    <cellStyle name="Link Units (0) 4 2" xfId="861" xr:uid="{00000000-0005-0000-0000-0000A00F0000}"/>
    <cellStyle name="Link Units (0) 4 3" xfId="862" xr:uid="{00000000-0005-0000-0000-0000A10F0000}"/>
    <cellStyle name="Link Units (0) 4 4" xfId="863" xr:uid="{00000000-0005-0000-0000-0000A20F0000}"/>
    <cellStyle name="Link Units (0) 5" xfId="864" xr:uid="{00000000-0005-0000-0000-0000A30F0000}"/>
    <cellStyle name="Link Units (0) 5 2" xfId="865" xr:uid="{00000000-0005-0000-0000-0000A40F0000}"/>
    <cellStyle name="Link Units (0) 5 3" xfId="866" xr:uid="{00000000-0005-0000-0000-0000A50F0000}"/>
    <cellStyle name="Link Units (0) 5 4" xfId="867" xr:uid="{00000000-0005-0000-0000-0000A60F0000}"/>
    <cellStyle name="Link Units (0) 6" xfId="868" xr:uid="{00000000-0005-0000-0000-0000A70F0000}"/>
    <cellStyle name="Link Units (0) 7" xfId="133" xr:uid="{00000000-0005-0000-0000-0000A80F0000}"/>
    <cellStyle name="Link Units (0) 8" xfId="421" xr:uid="{00000000-0005-0000-0000-0000A90F0000}"/>
    <cellStyle name="Link Units (1)" xfId="869" xr:uid="{00000000-0005-0000-0000-0000AA0F0000}"/>
    <cellStyle name="Link Units (1) 2" xfId="870" xr:uid="{00000000-0005-0000-0000-0000AB0F0000}"/>
    <cellStyle name="Link Units (1) 2 2" xfId="871" xr:uid="{00000000-0005-0000-0000-0000AC0F0000}"/>
    <cellStyle name="Link Units (1) 2 3" xfId="872" xr:uid="{00000000-0005-0000-0000-0000AD0F0000}"/>
    <cellStyle name="Link Units (1) 2 4" xfId="873" xr:uid="{00000000-0005-0000-0000-0000AE0F0000}"/>
    <cellStyle name="Link Units (1) 3" xfId="874" xr:uid="{00000000-0005-0000-0000-0000AF0F0000}"/>
    <cellStyle name="Link Units (1) 3 2" xfId="99" xr:uid="{00000000-0005-0000-0000-0000B00F0000}"/>
    <cellStyle name="Link Units (1) 3 3" xfId="83" xr:uid="{00000000-0005-0000-0000-0000B10F0000}"/>
    <cellStyle name="Link Units (1) 3 4" xfId="102" xr:uid="{00000000-0005-0000-0000-0000B20F0000}"/>
    <cellStyle name="Link Units (1) 4" xfId="875" xr:uid="{00000000-0005-0000-0000-0000B30F0000}"/>
    <cellStyle name="Link Units (1) 4 2" xfId="876" xr:uid="{00000000-0005-0000-0000-0000B40F0000}"/>
    <cellStyle name="Link Units (1) 4 3" xfId="877" xr:uid="{00000000-0005-0000-0000-0000B50F0000}"/>
    <cellStyle name="Link Units (1) 4 4" xfId="878" xr:uid="{00000000-0005-0000-0000-0000B60F0000}"/>
    <cellStyle name="Link Units (1) 4_3" xfId="11530" xr:uid="{00000000-0005-0000-0000-0000B70F0000}"/>
    <cellStyle name="Link Units (1) 5" xfId="879" xr:uid="{00000000-0005-0000-0000-0000B80F0000}"/>
    <cellStyle name="Link Units (1) 5 2" xfId="880" xr:uid="{00000000-0005-0000-0000-0000B90F0000}"/>
    <cellStyle name="Link Units (1) 5 3" xfId="881" xr:uid="{00000000-0005-0000-0000-0000BA0F0000}"/>
    <cellStyle name="Link Units (1) 5 4" xfId="882" xr:uid="{00000000-0005-0000-0000-0000BB0F0000}"/>
    <cellStyle name="Link Units (1) 5_3" xfId="11531" xr:uid="{00000000-0005-0000-0000-0000BC0F0000}"/>
    <cellStyle name="Link Units (1) 6" xfId="883" xr:uid="{00000000-0005-0000-0000-0000BD0F0000}"/>
    <cellStyle name="Link Units (1) 7" xfId="379" xr:uid="{00000000-0005-0000-0000-0000BE0F0000}"/>
    <cellStyle name="Link Units (1) 8" xfId="844" xr:uid="{00000000-0005-0000-0000-0000BF0F0000}"/>
    <cellStyle name="Link Units (2)" xfId="884" xr:uid="{00000000-0005-0000-0000-0000C00F0000}"/>
    <cellStyle name="Link Units (2) 2" xfId="616" xr:uid="{00000000-0005-0000-0000-0000C10F0000}"/>
    <cellStyle name="Link Units (2) 2 2" xfId="885" xr:uid="{00000000-0005-0000-0000-0000C20F0000}"/>
    <cellStyle name="Link Units (2) 2 3" xfId="886" xr:uid="{00000000-0005-0000-0000-0000C30F0000}"/>
    <cellStyle name="Link Units (2) 2 4" xfId="887" xr:uid="{00000000-0005-0000-0000-0000C40F0000}"/>
    <cellStyle name="Link Units (2) 2_3" xfId="11533" xr:uid="{00000000-0005-0000-0000-0000C50F0000}"/>
    <cellStyle name="Link Units (2) 3" xfId="618" xr:uid="{00000000-0005-0000-0000-0000C60F0000}"/>
    <cellStyle name="Link Units (2) 3 2" xfId="888" xr:uid="{00000000-0005-0000-0000-0000C70F0000}"/>
    <cellStyle name="Link Units (2) 3 3" xfId="889" xr:uid="{00000000-0005-0000-0000-0000C80F0000}"/>
    <cellStyle name="Link Units (2) 3 4" xfId="890" xr:uid="{00000000-0005-0000-0000-0000C90F0000}"/>
    <cellStyle name="Link Units (2) 3_3" xfId="11534" xr:uid="{00000000-0005-0000-0000-0000CA0F0000}"/>
    <cellStyle name="Link Units (2) 4" xfId="891" xr:uid="{00000000-0005-0000-0000-0000CB0F0000}"/>
    <cellStyle name="Link Units (2) 4 2" xfId="892" xr:uid="{00000000-0005-0000-0000-0000CC0F0000}"/>
    <cellStyle name="Link Units (2) 4 3" xfId="893" xr:uid="{00000000-0005-0000-0000-0000CD0F0000}"/>
    <cellStyle name="Link Units (2) 4 4" xfId="894" xr:uid="{00000000-0005-0000-0000-0000CE0F0000}"/>
    <cellStyle name="Link Units (2) 4_3" xfId="11535" xr:uid="{00000000-0005-0000-0000-0000CF0F0000}"/>
    <cellStyle name="Link Units (2) 5" xfId="895" xr:uid="{00000000-0005-0000-0000-0000D00F0000}"/>
    <cellStyle name="Link Units (2) 5 2" xfId="897" xr:uid="{00000000-0005-0000-0000-0000D10F0000}"/>
    <cellStyle name="Link Units (2) 5 3" xfId="899" xr:uid="{00000000-0005-0000-0000-0000D20F0000}"/>
    <cellStyle name="Link Units (2) 5 4" xfId="901" xr:uid="{00000000-0005-0000-0000-0000D30F0000}"/>
    <cellStyle name="Link Units (2) 5_3" xfId="11536" xr:uid="{00000000-0005-0000-0000-0000D40F0000}"/>
    <cellStyle name="Link Units (2) 6" xfId="902" xr:uid="{00000000-0005-0000-0000-0000D50F0000}"/>
    <cellStyle name="Link Units (2) 7" xfId="903" xr:uid="{00000000-0005-0000-0000-0000D60F0000}"/>
    <cellStyle name="Link Units (2) 8" xfId="904" xr:uid="{00000000-0005-0000-0000-0000D70F0000}"/>
    <cellStyle name="Link Units (2)_3" xfId="11532" xr:uid="{00000000-0005-0000-0000-0000D80F0000}"/>
    <cellStyle name="Linked Cell" xfId="1556" xr:uid="{00000000-0005-0000-0000-0000D90F0000}"/>
    <cellStyle name="Linked Cell 2" xfId="905" xr:uid="{00000000-0005-0000-0000-0000DA0F0000}"/>
    <cellStyle name="Linked Cell 3" xfId="3480" xr:uid="{00000000-0005-0000-0000-0000DB0F0000}"/>
    <cellStyle name="Linked Cell_14" xfId="3481" xr:uid="{00000000-0005-0000-0000-0000DC0F0000}"/>
    <cellStyle name="Milliers [0]_AR1194" xfId="69" xr:uid="{00000000-0005-0000-0000-0000DD0F0000}"/>
    <cellStyle name="Milliers_AR1194" xfId="906" xr:uid="{00000000-0005-0000-0000-0000DE0F0000}"/>
    <cellStyle name="Monétaire [0]_AR1194" xfId="907" xr:uid="{00000000-0005-0000-0000-0000DF0F0000}"/>
    <cellStyle name="Monétaire_AR1194" xfId="908" xr:uid="{00000000-0005-0000-0000-0000E00F0000}"/>
    <cellStyle name="Neutral" xfId="1557" xr:uid="{00000000-0005-0000-0000-0000E10F0000}"/>
    <cellStyle name="Neutral 2" xfId="909" xr:uid="{00000000-0005-0000-0000-0000E20F0000}"/>
    <cellStyle name="Neutral 3" xfId="3482" xr:uid="{00000000-0005-0000-0000-0000E30F0000}"/>
    <cellStyle name="Neutral_14" xfId="3483" xr:uid="{00000000-0005-0000-0000-0000E40F0000}"/>
    <cellStyle name="Normal" xfId="13516" xr:uid="{00000000-0005-0000-0000-0000E50F0000}"/>
    <cellStyle name="Normal - Style1" xfId="74" xr:uid="{00000000-0005-0000-0000-0000E60F0000}"/>
    <cellStyle name="Normal - Style1 2" xfId="137" xr:uid="{00000000-0005-0000-0000-0000E70F0000}"/>
    <cellStyle name="Normal - Style1 2 2" xfId="425" xr:uid="{00000000-0005-0000-0000-0000E80F0000}"/>
    <cellStyle name="Normal - Style1 2 3" xfId="910" xr:uid="{00000000-0005-0000-0000-0000E90F0000}"/>
    <cellStyle name="Normal - Style1 2 4" xfId="155" xr:uid="{00000000-0005-0000-0000-0000EA0F0000}"/>
    <cellStyle name="Normal - Style1 2_3" xfId="11537" xr:uid="{00000000-0005-0000-0000-0000EB0F0000}"/>
    <cellStyle name="Normal - Style1 3" xfId="911" xr:uid="{00000000-0005-0000-0000-0000EC0F0000}"/>
    <cellStyle name="Normal - Style1 3 2" xfId="825" xr:uid="{00000000-0005-0000-0000-0000ED0F0000}"/>
    <cellStyle name="Normal - Style1 3 3" xfId="827" xr:uid="{00000000-0005-0000-0000-0000EE0F0000}"/>
    <cellStyle name="Normal - Style1 3 4" xfId="912" xr:uid="{00000000-0005-0000-0000-0000EF0F0000}"/>
    <cellStyle name="Normal - Style1 3_3" xfId="11538" xr:uid="{00000000-0005-0000-0000-0000F00F0000}"/>
    <cellStyle name="Normal - Style1 4" xfId="913" xr:uid="{00000000-0005-0000-0000-0000F10F0000}"/>
    <cellStyle name="Normal - Style1 4 2" xfId="832" xr:uid="{00000000-0005-0000-0000-0000F20F0000}"/>
    <cellStyle name="Normal - Style1 4 3" xfId="834" xr:uid="{00000000-0005-0000-0000-0000F30F0000}"/>
    <cellStyle name="Normal - Style1 4 4" xfId="914" xr:uid="{00000000-0005-0000-0000-0000F40F0000}"/>
    <cellStyle name="Normal - Style1 4_3" xfId="11539" xr:uid="{00000000-0005-0000-0000-0000F50F0000}"/>
    <cellStyle name="Normal - Style1 5" xfId="915" xr:uid="{00000000-0005-0000-0000-0000F60F0000}"/>
    <cellStyle name="Normal - Style1 5 2" xfId="838" xr:uid="{00000000-0005-0000-0000-0000F70F0000}"/>
    <cellStyle name="Normal - Style1 5 3" xfId="841" xr:uid="{00000000-0005-0000-0000-0000F80F0000}"/>
    <cellStyle name="Normal - Style1 5 4" xfId="916" xr:uid="{00000000-0005-0000-0000-0000F90F0000}"/>
    <cellStyle name="Normal - Style1 5_3" xfId="11540" xr:uid="{00000000-0005-0000-0000-0000FA0F0000}"/>
    <cellStyle name="Normal - Style1 6" xfId="917" xr:uid="{00000000-0005-0000-0000-0000FB0F0000}"/>
    <cellStyle name="Normal - Style1 7" xfId="918" xr:uid="{00000000-0005-0000-0000-0000FC0F0000}"/>
    <cellStyle name="Normal - Style1 8" xfId="919" xr:uid="{00000000-0005-0000-0000-0000FD0F0000}"/>
    <cellStyle name="Normal - Style1 9" xfId="920" xr:uid="{00000000-0005-0000-0000-0000FE0F0000}"/>
    <cellStyle name="Normal - Style1_10" xfId="3484" xr:uid="{00000000-0005-0000-0000-0000FF0F0000}"/>
    <cellStyle name="Normal 10" xfId="921" xr:uid="{00000000-0005-0000-0000-000000100000}"/>
    <cellStyle name="Normal 10 2" xfId="922" xr:uid="{00000000-0005-0000-0000-000001100000}"/>
    <cellStyle name="Normal 10 2 2" xfId="3485" xr:uid="{00000000-0005-0000-0000-000002100000}"/>
    <cellStyle name="Normal 10 2 2 2" xfId="3486" xr:uid="{00000000-0005-0000-0000-000003100000}"/>
    <cellStyle name="Normal 10 2 2_3" xfId="11542" xr:uid="{00000000-0005-0000-0000-000004100000}"/>
    <cellStyle name="Normal 10 2 3" xfId="3487" xr:uid="{00000000-0005-0000-0000-000005100000}"/>
    <cellStyle name="Normal 10 2_3" xfId="11541" xr:uid="{00000000-0005-0000-0000-000006100000}"/>
    <cellStyle name="Normal 10 3" xfId="3488" xr:uid="{00000000-0005-0000-0000-000007100000}"/>
    <cellStyle name="Normal 10 3 2" xfId="10004" xr:uid="{00000000-0005-0000-0000-000008100000}"/>
    <cellStyle name="Normal 10 3 3" xfId="7847" xr:uid="{00000000-0005-0000-0000-000009100000}"/>
    <cellStyle name="Normal 10 3_3" xfId="11543" xr:uid="{00000000-0005-0000-0000-00000A100000}"/>
    <cellStyle name="Normal 10_10" xfId="3489" xr:uid="{00000000-0005-0000-0000-00000B100000}"/>
    <cellStyle name="Normal 100" xfId="3490" xr:uid="{00000000-0005-0000-0000-00000C100000}"/>
    <cellStyle name="Normal 100 2" xfId="3491" xr:uid="{00000000-0005-0000-0000-00000D100000}"/>
    <cellStyle name="Normal 100 2 2" xfId="10005" xr:uid="{00000000-0005-0000-0000-00000E100000}"/>
    <cellStyle name="Normal 100 2 3" xfId="7848" xr:uid="{00000000-0005-0000-0000-00000F100000}"/>
    <cellStyle name="Normal 100 2_3" xfId="11544" xr:uid="{00000000-0005-0000-0000-000010100000}"/>
    <cellStyle name="Normal 101" xfId="3492" xr:uid="{00000000-0005-0000-0000-000011100000}"/>
    <cellStyle name="Normal 101 2" xfId="3493" xr:uid="{00000000-0005-0000-0000-000012100000}"/>
    <cellStyle name="Normal 101 2 2" xfId="10006" xr:uid="{00000000-0005-0000-0000-000013100000}"/>
    <cellStyle name="Normal 101 2 3" xfId="7849" xr:uid="{00000000-0005-0000-0000-000014100000}"/>
    <cellStyle name="Normal 101 2_3" xfId="11545" xr:uid="{00000000-0005-0000-0000-000015100000}"/>
    <cellStyle name="Normal 102" xfId="3494" xr:uid="{00000000-0005-0000-0000-000016100000}"/>
    <cellStyle name="Normal 103" xfId="3495" xr:uid="{00000000-0005-0000-0000-000017100000}"/>
    <cellStyle name="Normal 104" xfId="3496" xr:uid="{00000000-0005-0000-0000-000018100000}"/>
    <cellStyle name="Normal 105" xfId="3497" xr:uid="{00000000-0005-0000-0000-000019100000}"/>
    <cellStyle name="Normal 106" xfId="3498" xr:uid="{00000000-0005-0000-0000-00001A100000}"/>
    <cellStyle name="Normal 107" xfId="3499" xr:uid="{00000000-0005-0000-0000-00001B100000}"/>
    <cellStyle name="Normal 108" xfId="3500" xr:uid="{00000000-0005-0000-0000-00001C100000}"/>
    <cellStyle name="Normal 109" xfId="3501" xr:uid="{00000000-0005-0000-0000-00001D100000}"/>
    <cellStyle name="Normal 109 2" xfId="10007" xr:uid="{00000000-0005-0000-0000-00001E100000}"/>
    <cellStyle name="Normal 109 3" xfId="7850" xr:uid="{00000000-0005-0000-0000-00001F100000}"/>
    <cellStyle name="Normal 109_3" xfId="11546" xr:uid="{00000000-0005-0000-0000-000020100000}"/>
    <cellStyle name="Normal 11" xfId="924" xr:uid="{00000000-0005-0000-0000-000021100000}"/>
    <cellStyle name="Normal 11 2" xfId="925" xr:uid="{00000000-0005-0000-0000-000022100000}"/>
    <cellStyle name="Normal 11 2 2" xfId="3502" xr:uid="{00000000-0005-0000-0000-000023100000}"/>
    <cellStyle name="Normal 11 2 2 2" xfId="3503" xr:uid="{00000000-0005-0000-0000-000024100000}"/>
    <cellStyle name="Normal 11 2 2_3" xfId="11548" xr:uid="{00000000-0005-0000-0000-000025100000}"/>
    <cellStyle name="Normal 11 2 3" xfId="3504" xr:uid="{00000000-0005-0000-0000-000026100000}"/>
    <cellStyle name="Normal 11 2_3" xfId="11547" xr:uid="{00000000-0005-0000-0000-000027100000}"/>
    <cellStyle name="Normal 11 3" xfId="3505" xr:uid="{00000000-0005-0000-0000-000028100000}"/>
    <cellStyle name="Normal 11 3 2" xfId="10008" xr:uid="{00000000-0005-0000-0000-000029100000}"/>
    <cellStyle name="Normal 11 3 3" xfId="7851" xr:uid="{00000000-0005-0000-0000-00002A100000}"/>
    <cellStyle name="Normal 11 3_3" xfId="11549" xr:uid="{00000000-0005-0000-0000-00002B100000}"/>
    <cellStyle name="Normal 11_10" xfId="3506" xr:uid="{00000000-0005-0000-0000-00002C100000}"/>
    <cellStyle name="Normal 12" xfId="926" xr:uid="{00000000-0005-0000-0000-00002D100000}"/>
    <cellStyle name="Normal 12 2" xfId="927" xr:uid="{00000000-0005-0000-0000-00002E100000}"/>
    <cellStyle name="Normal 12 2 2" xfId="3507" xr:uid="{00000000-0005-0000-0000-00002F100000}"/>
    <cellStyle name="Normal 12 2 2 2" xfId="3508" xr:uid="{00000000-0005-0000-0000-000030100000}"/>
    <cellStyle name="Normal 12 2 2_3" xfId="11551" xr:uid="{00000000-0005-0000-0000-000031100000}"/>
    <cellStyle name="Normal 12 2 3" xfId="3509" xr:uid="{00000000-0005-0000-0000-000032100000}"/>
    <cellStyle name="Normal 12 2_3" xfId="11550" xr:uid="{00000000-0005-0000-0000-000033100000}"/>
    <cellStyle name="Normal 12 3" xfId="3510" xr:uid="{00000000-0005-0000-0000-000034100000}"/>
    <cellStyle name="Normal 12 3 2" xfId="10009" xr:uid="{00000000-0005-0000-0000-000035100000}"/>
    <cellStyle name="Normal 12 3 3" xfId="7852" xr:uid="{00000000-0005-0000-0000-000036100000}"/>
    <cellStyle name="Normal 12 3_3" xfId="11552" xr:uid="{00000000-0005-0000-0000-000037100000}"/>
    <cellStyle name="Normal 12_10" xfId="3511" xr:uid="{00000000-0005-0000-0000-000038100000}"/>
    <cellStyle name="Normal 13" xfId="928" xr:uid="{00000000-0005-0000-0000-000039100000}"/>
    <cellStyle name="Normal 13 2" xfId="929" xr:uid="{00000000-0005-0000-0000-00003A100000}"/>
    <cellStyle name="Normal 13 2 2" xfId="3512" xr:uid="{00000000-0005-0000-0000-00003B100000}"/>
    <cellStyle name="Normal 13 2 2 2" xfId="3513" xr:uid="{00000000-0005-0000-0000-00003C100000}"/>
    <cellStyle name="Normal 13 2 2_3" xfId="11554" xr:uid="{00000000-0005-0000-0000-00003D100000}"/>
    <cellStyle name="Normal 13 2 3" xfId="3514" xr:uid="{00000000-0005-0000-0000-00003E100000}"/>
    <cellStyle name="Normal 13 2_3" xfId="11553" xr:uid="{00000000-0005-0000-0000-00003F100000}"/>
    <cellStyle name="Normal 13 3" xfId="3515" xr:uid="{00000000-0005-0000-0000-000040100000}"/>
    <cellStyle name="Normal 13 3 2" xfId="10010" xr:uid="{00000000-0005-0000-0000-000041100000}"/>
    <cellStyle name="Normal 13 3 3" xfId="7853" xr:uid="{00000000-0005-0000-0000-000042100000}"/>
    <cellStyle name="Normal 13 3_3" xfId="11555" xr:uid="{00000000-0005-0000-0000-000043100000}"/>
    <cellStyle name="Normal 13_10" xfId="3516" xr:uid="{00000000-0005-0000-0000-000044100000}"/>
    <cellStyle name="Normal 14" xfId="930" xr:uid="{00000000-0005-0000-0000-000045100000}"/>
    <cellStyle name="Normal 14 2" xfId="931" xr:uid="{00000000-0005-0000-0000-000046100000}"/>
    <cellStyle name="Normal 14 2 2" xfId="3517" xr:uid="{00000000-0005-0000-0000-000047100000}"/>
    <cellStyle name="Normal 14 2 2 2" xfId="3518" xr:uid="{00000000-0005-0000-0000-000048100000}"/>
    <cellStyle name="Normal 14 2 2_3" xfId="11557" xr:uid="{00000000-0005-0000-0000-000049100000}"/>
    <cellStyle name="Normal 14 2 3" xfId="3519" xr:uid="{00000000-0005-0000-0000-00004A100000}"/>
    <cellStyle name="Normal 14 2_3" xfId="11556" xr:uid="{00000000-0005-0000-0000-00004B100000}"/>
    <cellStyle name="Normal 14 3" xfId="3520" xr:uid="{00000000-0005-0000-0000-00004C100000}"/>
    <cellStyle name="Normal 14 3 2" xfId="10011" xr:uid="{00000000-0005-0000-0000-00004D100000}"/>
    <cellStyle name="Normal 14 3 3" xfId="7854" xr:uid="{00000000-0005-0000-0000-00004E100000}"/>
    <cellStyle name="Normal 14 3_3" xfId="11558" xr:uid="{00000000-0005-0000-0000-00004F100000}"/>
    <cellStyle name="Normal 14_10" xfId="3521" xr:uid="{00000000-0005-0000-0000-000050100000}"/>
    <cellStyle name="Normal 15" xfId="934" xr:uid="{00000000-0005-0000-0000-000051100000}"/>
    <cellStyle name="Normal 15 2" xfId="936" xr:uid="{00000000-0005-0000-0000-000052100000}"/>
    <cellStyle name="Normal 15 2 2" xfId="3522" xr:uid="{00000000-0005-0000-0000-000053100000}"/>
    <cellStyle name="Normal 15 2 2 2" xfId="3523" xr:uid="{00000000-0005-0000-0000-000054100000}"/>
    <cellStyle name="Normal 15 2 2_3" xfId="11560" xr:uid="{00000000-0005-0000-0000-000055100000}"/>
    <cellStyle name="Normal 15 2 3" xfId="3524" xr:uid="{00000000-0005-0000-0000-000056100000}"/>
    <cellStyle name="Normal 15 2_3" xfId="11559" xr:uid="{00000000-0005-0000-0000-000057100000}"/>
    <cellStyle name="Normal 15 3" xfId="3525" xr:uid="{00000000-0005-0000-0000-000058100000}"/>
    <cellStyle name="Normal 15 3 2" xfId="10012" xr:uid="{00000000-0005-0000-0000-000059100000}"/>
    <cellStyle name="Normal 15 3 3" xfId="7855" xr:uid="{00000000-0005-0000-0000-00005A100000}"/>
    <cellStyle name="Normal 15 3_3" xfId="11561" xr:uid="{00000000-0005-0000-0000-00005B100000}"/>
    <cellStyle name="Normal 15_10" xfId="3526" xr:uid="{00000000-0005-0000-0000-00005C100000}"/>
    <cellStyle name="Normal 16" xfId="938" xr:uid="{00000000-0005-0000-0000-00005D100000}"/>
    <cellStyle name="Normal 16 2" xfId="940" xr:uid="{00000000-0005-0000-0000-00005E100000}"/>
    <cellStyle name="Normal 16 2 2" xfId="3527" xr:uid="{00000000-0005-0000-0000-00005F100000}"/>
    <cellStyle name="Normal 16 2 2 2" xfId="3528" xr:uid="{00000000-0005-0000-0000-000060100000}"/>
    <cellStyle name="Normal 16 2 2_3" xfId="11563" xr:uid="{00000000-0005-0000-0000-000061100000}"/>
    <cellStyle name="Normal 16 2 3" xfId="3529" xr:uid="{00000000-0005-0000-0000-000062100000}"/>
    <cellStyle name="Normal 16 2_3" xfId="11562" xr:uid="{00000000-0005-0000-0000-000063100000}"/>
    <cellStyle name="Normal 16 3" xfId="3530" xr:uid="{00000000-0005-0000-0000-000064100000}"/>
    <cellStyle name="Normal 16 3 2" xfId="10013" xr:uid="{00000000-0005-0000-0000-000065100000}"/>
    <cellStyle name="Normal 16 3 3" xfId="7856" xr:uid="{00000000-0005-0000-0000-000066100000}"/>
    <cellStyle name="Normal 16 3_3" xfId="11564" xr:uid="{00000000-0005-0000-0000-000067100000}"/>
    <cellStyle name="Normal 16_10" xfId="3531" xr:uid="{00000000-0005-0000-0000-000068100000}"/>
    <cellStyle name="Normal 17" xfId="942" xr:uid="{00000000-0005-0000-0000-000069100000}"/>
    <cellStyle name="Normal 17 2" xfId="944" xr:uid="{00000000-0005-0000-0000-00006A100000}"/>
    <cellStyle name="Normal 17 2 2" xfId="3532" xr:uid="{00000000-0005-0000-0000-00006B100000}"/>
    <cellStyle name="Normal 17 2 2 2" xfId="3533" xr:uid="{00000000-0005-0000-0000-00006C100000}"/>
    <cellStyle name="Normal 17 2 2_3" xfId="11566" xr:uid="{00000000-0005-0000-0000-00006D100000}"/>
    <cellStyle name="Normal 17 2 3" xfId="3534" xr:uid="{00000000-0005-0000-0000-00006E100000}"/>
    <cellStyle name="Normal 17 2_3" xfId="11565" xr:uid="{00000000-0005-0000-0000-00006F100000}"/>
    <cellStyle name="Normal 17 3" xfId="3535" xr:uid="{00000000-0005-0000-0000-000070100000}"/>
    <cellStyle name="Normal 17 3 2" xfId="10014" xr:uid="{00000000-0005-0000-0000-000071100000}"/>
    <cellStyle name="Normal 17 3 3" xfId="7857" xr:uid="{00000000-0005-0000-0000-000072100000}"/>
    <cellStyle name="Normal 17 3_3" xfId="11567" xr:uid="{00000000-0005-0000-0000-000073100000}"/>
    <cellStyle name="Normal 17_10" xfId="3536" xr:uid="{00000000-0005-0000-0000-000074100000}"/>
    <cellStyle name="Normal 18" xfId="946" xr:uid="{00000000-0005-0000-0000-000075100000}"/>
    <cellStyle name="Normal 18 2" xfId="948" xr:uid="{00000000-0005-0000-0000-000076100000}"/>
    <cellStyle name="Normal 18 2 2" xfId="3537" xr:uid="{00000000-0005-0000-0000-000077100000}"/>
    <cellStyle name="Normal 18 2 2 2" xfId="3538" xr:uid="{00000000-0005-0000-0000-000078100000}"/>
    <cellStyle name="Normal 18 2 2_3" xfId="11569" xr:uid="{00000000-0005-0000-0000-000079100000}"/>
    <cellStyle name="Normal 18 2 3" xfId="3539" xr:uid="{00000000-0005-0000-0000-00007A100000}"/>
    <cellStyle name="Normal 18 2_3" xfId="11568" xr:uid="{00000000-0005-0000-0000-00007B100000}"/>
    <cellStyle name="Normal 18 3" xfId="3540" xr:uid="{00000000-0005-0000-0000-00007C100000}"/>
    <cellStyle name="Normal 18 3 2" xfId="10015" xr:uid="{00000000-0005-0000-0000-00007D100000}"/>
    <cellStyle name="Normal 18 3 3" xfId="7858" xr:uid="{00000000-0005-0000-0000-00007E100000}"/>
    <cellStyle name="Normal 18 3_3" xfId="11570" xr:uid="{00000000-0005-0000-0000-00007F100000}"/>
    <cellStyle name="Normal 18_10" xfId="3541" xr:uid="{00000000-0005-0000-0000-000080100000}"/>
    <cellStyle name="Normal 19" xfId="951" xr:uid="{00000000-0005-0000-0000-000081100000}"/>
    <cellStyle name="Normal 19 2" xfId="953" xr:uid="{00000000-0005-0000-0000-000082100000}"/>
    <cellStyle name="Normal 19 2 2" xfId="3542" xr:uid="{00000000-0005-0000-0000-000083100000}"/>
    <cellStyle name="Normal 19 2 2 2" xfId="3543" xr:uid="{00000000-0005-0000-0000-000084100000}"/>
    <cellStyle name="Normal 19 2 2_3" xfId="11572" xr:uid="{00000000-0005-0000-0000-000085100000}"/>
    <cellStyle name="Normal 19 2 3" xfId="3544" xr:uid="{00000000-0005-0000-0000-000086100000}"/>
    <cellStyle name="Normal 19 2_3" xfId="11571" xr:uid="{00000000-0005-0000-0000-000087100000}"/>
    <cellStyle name="Normal 19 3" xfId="3545" xr:uid="{00000000-0005-0000-0000-000088100000}"/>
    <cellStyle name="Normal 19 3 2" xfId="10016" xr:uid="{00000000-0005-0000-0000-000089100000}"/>
    <cellStyle name="Normal 19 3 3" xfId="7859" xr:uid="{00000000-0005-0000-0000-00008A100000}"/>
    <cellStyle name="Normal 19 3_3" xfId="11573" xr:uid="{00000000-0005-0000-0000-00008B100000}"/>
    <cellStyle name="Normal 19_10" xfId="3546" xr:uid="{00000000-0005-0000-0000-00008C100000}"/>
    <cellStyle name="Normal 2" xfId="955" xr:uid="{00000000-0005-0000-0000-00008D100000}"/>
    <cellStyle name="Normal 2 10" xfId="3547" xr:uid="{00000000-0005-0000-0000-00008E100000}"/>
    <cellStyle name="Normal 2 11" xfId="3548" xr:uid="{00000000-0005-0000-0000-00008F100000}"/>
    <cellStyle name="Normal 2 12" xfId="3549" xr:uid="{00000000-0005-0000-0000-000090100000}"/>
    <cellStyle name="Normal 2 13" xfId="6671" xr:uid="{00000000-0005-0000-0000-000091100000}"/>
    <cellStyle name="Normal 2 2" xfId="957" xr:uid="{00000000-0005-0000-0000-000092100000}"/>
    <cellStyle name="Normal 2 2 2" xfId="958" xr:uid="{00000000-0005-0000-0000-000093100000}"/>
    <cellStyle name="Normal 2 2 2 2" xfId="959" xr:uid="{00000000-0005-0000-0000-000094100000}"/>
    <cellStyle name="Normal 2 2 2 3" xfId="3550" xr:uid="{00000000-0005-0000-0000-000095100000}"/>
    <cellStyle name="Normal 2 2 2_10" xfId="3551" xr:uid="{00000000-0005-0000-0000-000096100000}"/>
    <cellStyle name="Normal 2 2 3" xfId="960" xr:uid="{00000000-0005-0000-0000-000097100000}"/>
    <cellStyle name="Normal 2 2 3 2" xfId="679" xr:uid="{00000000-0005-0000-0000-000098100000}"/>
    <cellStyle name="Normal 2 2 3_3" xfId="94" xr:uid="{00000000-0005-0000-0000-000099100000}"/>
    <cellStyle name="Normal 2 2_10" xfId="961" xr:uid="{00000000-0005-0000-0000-00009A100000}"/>
    <cellStyle name="Normal 2 3" xfId="963" xr:uid="{00000000-0005-0000-0000-00009B100000}"/>
    <cellStyle name="Normal 2 3 2" xfId="964" xr:uid="{00000000-0005-0000-0000-00009C100000}"/>
    <cellStyle name="Normal 2 3 2 2" xfId="3552" xr:uid="{00000000-0005-0000-0000-00009D100000}"/>
    <cellStyle name="Normal 2 3 2 2 2" xfId="3553" xr:uid="{00000000-0005-0000-0000-00009E100000}"/>
    <cellStyle name="Normal 2 3 2 2 2 2" xfId="10017" xr:uid="{00000000-0005-0000-0000-00009F100000}"/>
    <cellStyle name="Normal 2 3 2 2 2 3" xfId="7860" xr:uid="{00000000-0005-0000-0000-0000A0100000}"/>
    <cellStyle name="Normal 2 3 2 2 2_3" xfId="11576" xr:uid="{00000000-0005-0000-0000-0000A1100000}"/>
    <cellStyle name="Normal 2 3 2 2_3" xfId="11575" xr:uid="{00000000-0005-0000-0000-0000A2100000}"/>
    <cellStyle name="Normal 2 3 2 3" xfId="3554" xr:uid="{00000000-0005-0000-0000-0000A3100000}"/>
    <cellStyle name="Normal 2 3 2_3" xfId="11574" xr:uid="{00000000-0005-0000-0000-0000A4100000}"/>
    <cellStyle name="Normal 2 3 3" xfId="3555" xr:uid="{00000000-0005-0000-0000-0000A5100000}"/>
    <cellStyle name="Normal 2 3 3 2" xfId="3556" xr:uid="{00000000-0005-0000-0000-0000A6100000}"/>
    <cellStyle name="Normal 2 3 3 2 2" xfId="10018" xr:uid="{00000000-0005-0000-0000-0000A7100000}"/>
    <cellStyle name="Normal 2 3 3 2 3" xfId="7861" xr:uid="{00000000-0005-0000-0000-0000A8100000}"/>
    <cellStyle name="Normal 2 3 3 2_3" xfId="11578" xr:uid="{00000000-0005-0000-0000-0000A9100000}"/>
    <cellStyle name="Normal 2 3 3_3" xfId="11577" xr:uid="{00000000-0005-0000-0000-0000AA100000}"/>
    <cellStyle name="Normal 2 3 4" xfId="3557" xr:uid="{00000000-0005-0000-0000-0000AB100000}"/>
    <cellStyle name="Normal 2 3 5" xfId="3558" xr:uid="{00000000-0005-0000-0000-0000AC100000}"/>
    <cellStyle name="Normal 2 3_10" xfId="3559" xr:uid="{00000000-0005-0000-0000-0000AD100000}"/>
    <cellStyle name="Normal 2 4" xfId="896" xr:uid="{00000000-0005-0000-0000-0000AE100000}"/>
    <cellStyle name="Normal 2 4 2" xfId="965" xr:uid="{00000000-0005-0000-0000-0000AF100000}"/>
    <cellStyle name="Normal 2 4 2 2" xfId="3560" xr:uid="{00000000-0005-0000-0000-0000B0100000}"/>
    <cellStyle name="Normal 2 4 2 2 2" xfId="3561" xr:uid="{00000000-0005-0000-0000-0000B1100000}"/>
    <cellStyle name="Normal 2 4 2 2 2 2" xfId="10020" xr:uid="{00000000-0005-0000-0000-0000B2100000}"/>
    <cellStyle name="Normal 2 4 2 2 2 3" xfId="7863" xr:uid="{00000000-0005-0000-0000-0000B3100000}"/>
    <cellStyle name="Normal 2 4 2 2 2_3" xfId="11581" xr:uid="{00000000-0005-0000-0000-0000B4100000}"/>
    <cellStyle name="Normal 2 4 2 2 3" xfId="10019" xr:uid="{00000000-0005-0000-0000-0000B5100000}"/>
    <cellStyle name="Normal 2 4 2 2 4" xfId="7862" xr:uid="{00000000-0005-0000-0000-0000B6100000}"/>
    <cellStyle name="Normal 2 4 2 2_3" xfId="11580" xr:uid="{00000000-0005-0000-0000-0000B7100000}"/>
    <cellStyle name="Normal 2 4 2 3" xfId="3562" xr:uid="{00000000-0005-0000-0000-0000B8100000}"/>
    <cellStyle name="Normal 2 4 2 3 2" xfId="10021" xr:uid="{00000000-0005-0000-0000-0000B9100000}"/>
    <cellStyle name="Normal 2 4 2 3 3" xfId="7864" xr:uid="{00000000-0005-0000-0000-0000BA100000}"/>
    <cellStyle name="Normal 2 4 2 3_3" xfId="11582" xr:uid="{00000000-0005-0000-0000-0000BB100000}"/>
    <cellStyle name="Normal 2 4 2_3" xfId="11579" xr:uid="{00000000-0005-0000-0000-0000BC100000}"/>
    <cellStyle name="Normal 2 4 3" xfId="3563" xr:uid="{00000000-0005-0000-0000-0000BD100000}"/>
    <cellStyle name="Normal 2 4 3 2" xfId="3564" xr:uid="{00000000-0005-0000-0000-0000BE100000}"/>
    <cellStyle name="Normal 2 4 3 2 2" xfId="10023" xr:uid="{00000000-0005-0000-0000-0000BF100000}"/>
    <cellStyle name="Normal 2 4 3 2 3" xfId="7866" xr:uid="{00000000-0005-0000-0000-0000C0100000}"/>
    <cellStyle name="Normal 2 4 3 2_3" xfId="11584" xr:uid="{00000000-0005-0000-0000-0000C1100000}"/>
    <cellStyle name="Normal 2 4 3 3" xfId="10022" xr:uid="{00000000-0005-0000-0000-0000C2100000}"/>
    <cellStyle name="Normal 2 4 3 4" xfId="7865" xr:uid="{00000000-0005-0000-0000-0000C3100000}"/>
    <cellStyle name="Normal 2 4 3_3" xfId="11583" xr:uid="{00000000-0005-0000-0000-0000C4100000}"/>
    <cellStyle name="Normal 2 4 4" xfId="3565" xr:uid="{00000000-0005-0000-0000-0000C5100000}"/>
    <cellStyle name="Normal 2 4 4 2" xfId="10024" xr:uid="{00000000-0005-0000-0000-0000C6100000}"/>
    <cellStyle name="Normal 2 4 4 3" xfId="7867" xr:uid="{00000000-0005-0000-0000-0000C7100000}"/>
    <cellStyle name="Normal 2 4 4_3" xfId="11585" xr:uid="{00000000-0005-0000-0000-0000C8100000}"/>
    <cellStyle name="Normal 2 4_10" xfId="3566" xr:uid="{00000000-0005-0000-0000-0000C9100000}"/>
    <cellStyle name="Normal 2 5" xfId="898" xr:uid="{00000000-0005-0000-0000-0000CA100000}"/>
    <cellStyle name="Normal 2 5 2" xfId="3567" xr:uid="{00000000-0005-0000-0000-0000CB100000}"/>
    <cellStyle name="Normal 2 5 2 2" xfId="3568" xr:uid="{00000000-0005-0000-0000-0000CC100000}"/>
    <cellStyle name="Normal 2 5 2 2 2" xfId="10026" xr:uid="{00000000-0005-0000-0000-0000CD100000}"/>
    <cellStyle name="Normal 2 5 2 2 3" xfId="7869" xr:uid="{00000000-0005-0000-0000-0000CE100000}"/>
    <cellStyle name="Normal 2 5 2 2_3" xfId="11588" xr:uid="{00000000-0005-0000-0000-0000CF100000}"/>
    <cellStyle name="Normal 2 5 2 3" xfId="10025" xr:uid="{00000000-0005-0000-0000-0000D0100000}"/>
    <cellStyle name="Normal 2 5 2 4" xfId="7868" xr:uid="{00000000-0005-0000-0000-0000D1100000}"/>
    <cellStyle name="Normal 2 5 2_3" xfId="11587" xr:uid="{00000000-0005-0000-0000-0000D2100000}"/>
    <cellStyle name="Normal 2 5 3" xfId="3569" xr:uid="{00000000-0005-0000-0000-0000D3100000}"/>
    <cellStyle name="Normal 2 5 3 2" xfId="10027" xr:uid="{00000000-0005-0000-0000-0000D4100000}"/>
    <cellStyle name="Normal 2 5 3 3" xfId="7870" xr:uid="{00000000-0005-0000-0000-0000D5100000}"/>
    <cellStyle name="Normal 2 5 3_3" xfId="11589" xr:uid="{00000000-0005-0000-0000-0000D6100000}"/>
    <cellStyle name="Normal 2 5_3" xfId="11586" xr:uid="{00000000-0005-0000-0000-0000D7100000}"/>
    <cellStyle name="Normal 2 6" xfId="900" xr:uid="{00000000-0005-0000-0000-0000D8100000}"/>
    <cellStyle name="Normal 2 7" xfId="1651" xr:uid="{00000000-0005-0000-0000-0000D9100000}"/>
    <cellStyle name="Normal 2 7 2" xfId="3570" xr:uid="{00000000-0005-0000-0000-0000DA100000}"/>
    <cellStyle name="Normal 2 7 3" xfId="6922" xr:uid="{00000000-0005-0000-0000-0000DB100000}"/>
    <cellStyle name="Normal 2 7_3" xfId="11590" xr:uid="{00000000-0005-0000-0000-0000DC100000}"/>
    <cellStyle name="Normal 2 8" xfId="3571" xr:uid="{00000000-0005-0000-0000-0000DD100000}"/>
    <cellStyle name="Normal 2 9" xfId="3572" xr:uid="{00000000-0005-0000-0000-0000DE100000}"/>
    <cellStyle name="Normal 2_10" xfId="3573" xr:uid="{00000000-0005-0000-0000-0000DF100000}"/>
    <cellStyle name="Normal 20" xfId="933" xr:uid="{00000000-0005-0000-0000-0000E0100000}"/>
    <cellStyle name="Normal 20 2" xfId="935" xr:uid="{00000000-0005-0000-0000-0000E1100000}"/>
    <cellStyle name="Normal 20 2 2" xfId="3574" xr:uid="{00000000-0005-0000-0000-0000E2100000}"/>
    <cellStyle name="Normal 20 2 2 2" xfId="3575" xr:uid="{00000000-0005-0000-0000-0000E3100000}"/>
    <cellStyle name="Normal 20 2 2_3" xfId="11592" xr:uid="{00000000-0005-0000-0000-0000E4100000}"/>
    <cellStyle name="Normal 20 2 3" xfId="3576" xr:uid="{00000000-0005-0000-0000-0000E5100000}"/>
    <cellStyle name="Normal 20 2_3" xfId="11591" xr:uid="{00000000-0005-0000-0000-0000E6100000}"/>
    <cellStyle name="Normal 20 3" xfId="3577" xr:uid="{00000000-0005-0000-0000-0000E7100000}"/>
    <cellStyle name="Normal 20 3 2" xfId="10028" xr:uid="{00000000-0005-0000-0000-0000E8100000}"/>
    <cellStyle name="Normal 20 3 3" xfId="7871" xr:uid="{00000000-0005-0000-0000-0000E9100000}"/>
    <cellStyle name="Normal 20 3_3" xfId="11593" xr:uid="{00000000-0005-0000-0000-0000EA100000}"/>
    <cellStyle name="Normal 20_10" xfId="3578" xr:uid="{00000000-0005-0000-0000-0000EB100000}"/>
    <cellStyle name="Normal 21" xfId="937" xr:uid="{00000000-0005-0000-0000-0000EC100000}"/>
    <cellStyle name="Normal 21 2" xfId="939" xr:uid="{00000000-0005-0000-0000-0000ED100000}"/>
    <cellStyle name="Normal 21 2 2" xfId="3579" xr:uid="{00000000-0005-0000-0000-0000EE100000}"/>
    <cellStyle name="Normal 21 2 2 2" xfId="3580" xr:uid="{00000000-0005-0000-0000-0000EF100000}"/>
    <cellStyle name="Normal 21 2 2_3" xfId="11595" xr:uid="{00000000-0005-0000-0000-0000F0100000}"/>
    <cellStyle name="Normal 21 2 3" xfId="3581" xr:uid="{00000000-0005-0000-0000-0000F1100000}"/>
    <cellStyle name="Normal 21 2_3" xfId="11594" xr:uid="{00000000-0005-0000-0000-0000F2100000}"/>
    <cellStyle name="Normal 21 3" xfId="3582" xr:uid="{00000000-0005-0000-0000-0000F3100000}"/>
    <cellStyle name="Normal 21 3 2" xfId="10029" xr:uid="{00000000-0005-0000-0000-0000F4100000}"/>
    <cellStyle name="Normal 21 3 3" xfId="7872" xr:uid="{00000000-0005-0000-0000-0000F5100000}"/>
    <cellStyle name="Normal 21 3_3" xfId="11596" xr:uid="{00000000-0005-0000-0000-0000F6100000}"/>
    <cellStyle name="Normal 21_10" xfId="3583" xr:uid="{00000000-0005-0000-0000-0000F7100000}"/>
    <cellStyle name="Normal 22" xfId="941" xr:uid="{00000000-0005-0000-0000-0000F8100000}"/>
    <cellStyle name="Normal 22 2" xfId="943" xr:uid="{00000000-0005-0000-0000-0000F9100000}"/>
    <cellStyle name="Normal 22 2 2" xfId="3584" xr:uid="{00000000-0005-0000-0000-0000FA100000}"/>
    <cellStyle name="Normal 22 2 2 2" xfId="3585" xr:uid="{00000000-0005-0000-0000-0000FB100000}"/>
    <cellStyle name="Normal 22 2 2_3" xfId="11598" xr:uid="{00000000-0005-0000-0000-0000FC100000}"/>
    <cellStyle name="Normal 22 2 3" xfId="3586" xr:uid="{00000000-0005-0000-0000-0000FD100000}"/>
    <cellStyle name="Normal 22 2_3" xfId="11597" xr:uid="{00000000-0005-0000-0000-0000FE100000}"/>
    <cellStyle name="Normal 22 3" xfId="3587" xr:uid="{00000000-0005-0000-0000-0000FF100000}"/>
    <cellStyle name="Normal 22 3 2" xfId="10030" xr:uid="{00000000-0005-0000-0000-000000110000}"/>
    <cellStyle name="Normal 22 3 3" xfId="7873" xr:uid="{00000000-0005-0000-0000-000001110000}"/>
    <cellStyle name="Normal 22 3_3" xfId="11599" xr:uid="{00000000-0005-0000-0000-000002110000}"/>
    <cellStyle name="Normal 22_10" xfId="3588" xr:uid="{00000000-0005-0000-0000-000003110000}"/>
    <cellStyle name="Normal 23" xfId="945" xr:uid="{00000000-0005-0000-0000-000004110000}"/>
    <cellStyle name="Normal 23 10" xfId="3589" xr:uid="{00000000-0005-0000-0000-000005110000}"/>
    <cellStyle name="Normal 23 11" xfId="6666" xr:uid="{00000000-0005-0000-0000-000006110000}"/>
    <cellStyle name="Normal 23 2" xfId="947" xr:uid="{00000000-0005-0000-0000-000007110000}"/>
    <cellStyle name="Normal 23 2 10" xfId="6667" xr:uid="{00000000-0005-0000-0000-000008110000}"/>
    <cellStyle name="Normal 23 2 2" xfId="441" xr:uid="{00000000-0005-0000-0000-000009110000}"/>
    <cellStyle name="Normal 23 2 2 2" xfId="489" xr:uid="{00000000-0005-0000-0000-00000A110000}"/>
    <cellStyle name="Normal 23 2 2 2 2" xfId="1640" xr:uid="{00000000-0005-0000-0000-00000B110000}"/>
    <cellStyle name="Normal 23 2 2 2 2 2" xfId="3590" xr:uid="{00000000-0005-0000-0000-00000C110000}"/>
    <cellStyle name="Normal 23 2 2 2 2 3" xfId="6911" xr:uid="{00000000-0005-0000-0000-00000D110000}"/>
    <cellStyle name="Normal 23 2 2 2 2_3" xfId="11600" xr:uid="{00000000-0005-0000-0000-00000E110000}"/>
    <cellStyle name="Normal 23 2 2 2 3" xfId="3591" xr:uid="{00000000-0005-0000-0000-00000F110000}"/>
    <cellStyle name="Normal 23 2 2 2 4" xfId="3592" xr:uid="{00000000-0005-0000-0000-000010110000}"/>
    <cellStyle name="Normal 23 2 2 2 5" xfId="6660" xr:uid="{00000000-0005-0000-0000-000011110000}"/>
    <cellStyle name="Normal 23 2 2 2_13" xfId="2020" xr:uid="{00000000-0005-0000-0000-000012110000}"/>
    <cellStyle name="Normal 23 2 2 3" xfId="1639" xr:uid="{00000000-0005-0000-0000-000013110000}"/>
    <cellStyle name="Normal 23 2 2 3 2" xfId="3593" xr:uid="{00000000-0005-0000-0000-000014110000}"/>
    <cellStyle name="Normal 23 2 2 3 3" xfId="6910" xr:uid="{00000000-0005-0000-0000-000015110000}"/>
    <cellStyle name="Normal 23 2 2 3_3" xfId="11601" xr:uid="{00000000-0005-0000-0000-000016110000}"/>
    <cellStyle name="Normal 23 2 2 4" xfId="3594" xr:uid="{00000000-0005-0000-0000-000017110000}"/>
    <cellStyle name="Normal 23 2 2 5" xfId="3595" xr:uid="{00000000-0005-0000-0000-000018110000}"/>
    <cellStyle name="Normal 23 2 2 6" xfId="3596" xr:uid="{00000000-0005-0000-0000-000019110000}"/>
    <cellStyle name="Normal 23 2 2 7" xfId="3597" xr:uid="{00000000-0005-0000-0000-00001A110000}"/>
    <cellStyle name="Normal 23 2 2 8" xfId="3598" xr:uid="{00000000-0005-0000-0000-00001B110000}"/>
    <cellStyle name="Normal 23 2 2 9" xfId="6659" xr:uid="{00000000-0005-0000-0000-00001C110000}"/>
    <cellStyle name="Normal 23 2 2_10" xfId="967" xr:uid="{00000000-0005-0000-0000-00001D110000}"/>
    <cellStyle name="Normal 23 2 3" xfId="54" xr:uid="{00000000-0005-0000-0000-00001E110000}"/>
    <cellStyle name="Normal 23 2 3 2" xfId="1568" xr:uid="{00000000-0005-0000-0000-00001F110000}"/>
    <cellStyle name="Normal 23 2 3 2 2" xfId="3599" xr:uid="{00000000-0005-0000-0000-000020110000}"/>
    <cellStyle name="Normal 23 2 3 2 3" xfId="6842" xr:uid="{00000000-0005-0000-0000-000021110000}"/>
    <cellStyle name="Normal 23 2 3 2_3" xfId="11602" xr:uid="{00000000-0005-0000-0000-000022110000}"/>
    <cellStyle name="Normal 23 2 3 3" xfId="3600" xr:uid="{00000000-0005-0000-0000-000023110000}"/>
    <cellStyle name="Normal 23 2 3 4" xfId="3601" xr:uid="{00000000-0005-0000-0000-000024110000}"/>
    <cellStyle name="Normal 23 2 3 5" xfId="6589" xr:uid="{00000000-0005-0000-0000-000025110000}"/>
    <cellStyle name="Normal 23 2 3_13" xfId="2021" xr:uid="{00000000-0005-0000-0000-000026110000}"/>
    <cellStyle name="Normal 23 2 4" xfId="1647" xr:uid="{00000000-0005-0000-0000-000027110000}"/>
    <cellStyle name="Normal 23 2 4 2" xfId="3602" xr:uid="{00000000-0005-0000-0000-000028110000}"/>
    <cellStyle name="Normal 23 2 4 3" xfId="6918" xr:uid="{00000000-0005-0000-0000-000029110000}"/>
    <cellStyle name="Normal 23 2 4_3" xfId="11603" xr:uid="{00000000-0005-0000-0000-00002A110000}"/>
    <cellStyle name="Normal 23 2 5" xfId="3603" xr:uid="{00000000-0005-0000-0000-00002B110000}"/>
    <cellStyle name="Normal 23 2 6" xfId="3604" xr:uid="{00000000-0005-0000-0000-00002C110000}"/>
    <cellStyle name="Normal 23 2 7" xfId="3605" xr:uid="{00000000-0005-0000-0000-00002D110000}"/>
    <cellStyle name="Normal 23 2 8" xfId="3606" xr:uid="{00000000-0005-0000-0000-00002E110000}"/>
    <cellStyle name="Normal 23 2 9" xfId="3607" xr:uid="{00000000-0005-0000-0000-00002F110000}"/>
    <cellStyle name="Normal 23 2_10" xfId="968" xr:uid="{00000000-0005-0000-0000-000030110000}"/>
    <cellStyle name="Normal 23 3" xfId="969" xr:uid="{00000000-0005-0000-0000-000031110000}"/>
    <cellStyle name="Normal 23 3 2" xfId="120" xr:uid="{00000000-0005-0000-0000-000032110000}"/>
    <cellStyle name="Normal 23 3 2 2" xfId="1581" xr:uid="{00000000-0005-0000-0000-000033110000}"/>
    <cellStyle name="Normal 23 3 2 2 2" xfId="3608" xr:uid="{00000000-0005-0000-0000-000034110000}"/>
    <cellStyle name="Normal 23 3 2 2 3" xfId="6855" xr:uid="{00000000-0005-0000-0000-000035110000}"/>
    <cellStyle name="Normal 23 3 2 2_3" xfId="11604" xr:uid="{00000000-0005-0000-0000-000036110000}"/>
    <cellStyle name="Normal 23 3 2 3" xfId="3609" xr:uid="{00000000-0005-0000-0000-000037110000}"/>
    <cellStyle name="Normal 23 3 2 4" xfId="3610" xr:uid="{00000000-0005-0000-0000-000038110000}"/>
    <cellStyle name="Normal 23 3 2 5" xfId="6602" xr:uid="{00000000-0005-0000-0000-000039110000}"/>
    <cellStyle name="Normal 23 3 2_13" xfId="2022" xr:uid="{00000000-0005-0000-0000-00003A110000}"/>
    <cellStyle name="Normal 23 3 3" xfId="1652" xr:uid="{00000000-0005-0000-0000-00003B110000}"/>
    <cellStyle name="Normal 23 3 3 2" xfId="3611" xr:uid="{00000000-0005-0000-0000-00003C110000}"/>
    <cellStyle name="Normal 23 3 3 3" xfId="6923" xr:uid="{00000000-0005-0000-0000-00003D110000}"/>
    <cellStyle name="Normal 23 3 3_3" xfId="11605" xr:uid="{00000000-0005-0000-0000-00003E110000}"/>
    <cellStyle name="Normal 23 3 4" xfId="3612" xr:uid="{00000000-0005-0000-0000-00003F110000}"/>
    <cellStyle name="Normal 23 3 5" xfId="3613" xr:uid="{00000000-0005-0000-0000-000040110000}"/>
    <cellStyle name="Normal 23 3 6" xfId="3614" xr:uid="{00000000-0005-0000-0000-000041110000}"/>
    <cellStyle name="Normal 23 3 7" xfId="3615" xr:uid="{00000000-0005-0000-0000-000042110000}"/>
    <cellStyle name="Normal 23 3 8" xfId="3616" xr:uid="{00000000-0005-0000-0000-000043110000}"/>
    <cellStyle name="Normal 23 3 9" xfId="6672" xr:uid="{00000000-0005-0000-0000-000044110000}"/>
    <cellStyle name="Normal 23 3_10" xfId="970" xr:uid="{00000000-0005-0000-0000-000045110000}"/>
    <cellStyle name="Normal 23 4" xfId="971" xr:uid="{00000000-0005-0000-0000-000046110000}"/>
    <cellStyle name="Normal 23 4 2" xfId="1653" xr:uid="{00000000-0005-0000-0000-000047110000}"/>
    <cellStyle name="Normal 23 4 2 2" xfId="3617" xr:uid="{00000000-0005-0000-0000-000048110000}"/>
    <cellStyle name="Normal 23 4 2 3" xfId="6924" xr:uid="{00000000-0005-0000-0000-000049110000}"/>
    <cellStyle name="Normal 23 4 2_3" xfId="11606" xr:uid="{00000000-0005-0000-0000-00004A110000}"/>
    <cellStyle name="Normal 23 4 3" xfId="3618" xr:uid="{00000000-0005-0000-0000-00004B110000}"/>
    <cellStyle name="Normal 23 4 4" xfId="3619" xr:uid="{00000000-0005-0000-0000-00004C110000}"/>
    <cellStyle name="Normal 23 4 5" xfId="6673" xr:uid="{00000000-0005-0000-0000-00004D110000}"/>
    <cellStyle name="Normal 23 4_13" xfId="2023" xr:uid="{00000000-0005-0000-0000-00004E110000}"/>
    <cellStyle name="Normal 23 5" xfId="1646" xr:uid="{00000000-0005-0000-0000-00004F110000}"/>
    <cellStyle name="Normal 23 5 2" xfId="3620" xr:uid="{00000000-0005-0000-0000-000050110000}"/>
    <cellStyle name="Normal 23 5 3" xfId="6917" xr:uid="{00000000-0005-0000-0000-000051110000}"/>
    <cellStyle name="Normal 23 5_3" xfId="11607" xr:uid="{00000000-0005-0000-0000-000052110000}"/>
    <cellStyle name="Normal 23 6" xfId="3621" xr:uid="{00000000-0005-0000-0000-000053110000}"/>
    <cellStyle name="Normal 23 6 2" xfId="10031" xr:uid="{00000000-0005-0000-0000-000054110000}"/>
    <cellStyle name="Normal 23 6 3" xfId="7874" xr:uid="{00000000-0005-0000-0000-000055110000}"/>
    <cellStyle name="Normal 23 6_3" xfId="11608" xr:uid="{00000000-0005-0000-0000-000056110000}"/>
    <cellStyle name="Normal 23 7" xfId="3622" xr:uid="{00000000-0005-0000-0000-000057110000}"/>
    <cellStyle name="Normal 23 7 2" xfId="10032" xr:uid="{00000000-0005-0000-0000-000058110000}"/>
    <cellStyle name="Normal 23 7 3" xfId="7875" xr:uid="{00000000-0005-0000-0000-000059110000}"/>
    <cellStyle name="Normal 23 7_3" xfId="11609" xr:uid="{00000000-0005-0000-0000-00005A110000}"/>
    <cellStyle name="Normal 23 8" xfId="3623" xr:uid="{00000000-0005-0000-0000-00005B110000}"/>
    <cellStyle name="Normal 23 8 2" xfId="10033" xr:uid="{00000000-0005-0000-0000-00005C110000}"/>
    <cellStyle name="Normal 23 8 3" xfId="7876" xr:uid="{00000000-0005-0000-0000-00005D110000}"/>
    <cellStyle name="Normal 23 8_3" xfId="11610" xr:uid="{00000000-0005-0000-0000-00005E110000}"/>
    <cellStyle name="Normal 23 9" xfId="3624" xr:uid="{00000000-0005-0000-0000-00005F110000}"/>
    <cellStyle name="Normal 23_10" xfId="973" xr:uid="{00000000-0005-0000-0000-000060110000}"/>
    <cellStyle name="Normal 24" xfId="950" xr:uid="{00000000-0005-0000-0000-000061110000}"/>
    <cellStyle name="Normal 24 10" xfId="3625" xr:uid="{00000000-0005-0000-0000-000062110000}"/>
    <cellStyle name="Normal 24 11" xfId="6669" xr:uid="{00000000-0005-0000-0000-000063110000}"/>
    <cellStyle name="Normal 24 2" xfId="952" xr:uid="{00000000-0005-0000-0000-000064110000}"/>
    <cellStyle name="Normal 24 2 10" xfId="6670" xr:uid="{00000000-0005-0000-0000-000065110000}"/>
    <cellStyle name="Normal 24 2 2" xfId="974" xr:uid="{00000000-0005-0000-0000-000066110000}"/>
    <cellStyle name="Normal 24 2 2 2" xfId="975" xr:uid="{00000000-0005-0000-0000-000067110000}"/>
    <cellStyle name="Normal 24 2 2 2 2" xfId="1655" xr:uid="{00000000-0005-0000-0000-000068110000}"/>
    <cellStyle name="Normal 24 2 2 2 2 2" xfId="3626" xr:uid="{00000000-0005-0000-0000-000069110000}"/>
    <cellStyle name="Normal 24 2 2 2 2 3" xfId="6926" xr:uid="{00000000-0005-0000-0000-00006A110000}"/>
    <cellStyle name="Normal 24 2 2 2 2_3" xfId="11611" xr:uid="{00000000-0005-0000-0000-00006B110000}"/>
    <cellStyle name="Normal 24 2 2 2 3" xfId="3627" xr:uid="{00000000-0005-0000-0000-00006C110000}"/>
    <cellStyle name="Normal 24 2 2 2 4" xfId="3628" xr:uid="{00000000-0005-0000-0000-00006D110000}"/>
    <cellStyle name="Normal 24 2 2 2 5" xfId="6675" xr:uid="{00000000-0005-0000-0000-00006E110000}"/>
    <cellStyle name="Normal 24 2 2 2_13" xfId="2024" xr:uid="{00000000-0005-0000-0000-00006F110000}"/>
    <cellStyle name="Normal 24 2 2 3" xfId="1654" xr:uid="{00000000-0005-0000-0000-000070110000}"/>
    <cellStyle name="Normal 24 2 2 3 2" xfId="3629" xr:uid="{00000000-0005-0000-0000-000071110000}"/>
    <cellStyle name="Normal 24 2 2 3 3" xfId="6925" xr:uid="{00000000-0005-0000-0000-000072110000}"/>
    <cellStyle name="Normal 24 2 2 3_3" xfId="11612" xr:uid="{00000000-0005-0000-0000-000073110000}"/>
    <cellStyle name="Normal 24 2 2 4" xfId="3630" xr:uid="{00000000-0005-0000-0000-000074110000}"/>
    <cellStyle name="Normal 24 2 2 5" xfId="3631" xr:uid="{00000000-0005-0000-0000-000075110000}"/>
    <cellStyle name="Normal 24 2 2 6" xfId="3632" xr:uid="{00000000-0005-0000-0000-000076110000}"/>
    <cellStyle name="Normal 24 2 2 7" xfId="3633" xr:uid="{00000000-0005-0000-0000-000077110000}"/>
    <cellStyle name="Normal 24 2 2 8" xfId="3634" xr:uid="{00000000-0005-0000-0000-000078110000}"/>
    <cellStyle name="Normal 24 2 2 9" xfId="6674" xr:uid="{00000000-0005-0000-0000-000079110000}"/>
    <cellStyle name="Normal 24 2 2_10" xfId="976" xr:uid="{00000000-0005-0000-0000-00007A110000}"/>
    <cellStyle name="Normal 24 2 3" xfId="977" xr:uid="{00000000-0005-0000-0000-00007B110000}"/>
    <cellStyle name="Normal 24 2 3 2" xfId="1656" xr:uid="{00000000-0005-0000-0000-00007C110000}"/>
    <cellStyle name="Normal 24 2 3 2 2" xfId="3635" xr:uid="{00000000-0005-0000-0000-00007D110000}"/>
    <cellStyle name="Normal 24 2 3 2 3" xfId="6927" xr:uid="{00000000-0005-0000-0000-00007E110000}"/>
    <cellStyle name="Normal 24 2 3 2_3" xfId="11613" xr:uid="{00000000-0005-0000-0000-00007F110000}"/>
    <cellStyle name="Normal 24 2 3 3" xfId="3636" xr:uid="{00000000-0005-0000-0000-000080110000}"/>
    <cellStyle name="Normal 24 2 3 4" xfId="3637" xr:uid="{00000000-0005-0000-0000-000081110000}"/>
    <cellStyle name="Normal 24 2 3 5" xfId="6676" xr:uid="{00000000-0005-0000-0000-000082110000}"/>
    <cellStyle name="Normal 24 2 3_13" xfId="2025" xr:uid="{00000000-0005-0000-0000-000083110000}"/>
    <cellStyle name="Normal 24 2 4" xfId="1650" xr:uid="{00000000-0005-0000-0000-000084110000}"/>
    <cellStyle name="Normal 24 2 4 2" xfId="3638" xr:uid="{00000000-0005-0000-0000-000085110000}"/>
    <cellStyle name="Normal 24 2 4 3" xfId="6921" xr:uid="{00000000-0005-0000-0000-000086110000}"/>
    <cellStyle name="Normal 24 2 4_3" xfId="11614" xr:uid="{00000000-0005-0000-0000-000087110000}"/>
    <cellStyle name="Normal 24 2 5" xfId="3639" xr:uid="{00000000-0005-0000-0000-000088110000}"/>
    <cellStyle name="Normal 24 2 6" xfId="3640" xr:uid="{00000000-0005-0000-0000-000089110000}"/>
    <cellStyle name="Normal 24 2 7" xfId="3641" xr:uid="{00000000-0005-0000-0000-00008A110000}"/>
    <cellStyle name="Normal 24 2 8" xfId="3642" xr:uid="{00000000-0005-0000-0000-00008B110000}"/>
    <cellStyle name="Normal 24 2 9" xfId="3643" xr:uid="{00000000-0005-0000-0000-00008C110000}"/>
    <cellStyle name="Normal 24 2_10" xfId="978" xr:uid="{00000000-0005-0000-0000-00008D110000}"/>
    <cellStyle name="Normal 24 3" xfId="979" xr:uid="{00000000-0005-0000-0000-00008E110000}"/>
    <cellStyle name="Normal 24 3 2" xfId="980" xr:uid="{00000000-0005-0000-0000-00008F110000}"/>
    <cellStyle name="Normal 24 3 2 2" xfId="1658" xr:uid="{00000000-0005-0000-0000-000090110000}"/>
    <cellStyle name="Normal 24 3 2 2 2" xfId="3644" xr:uid="{00000000-0005-0000-0000-000091110000}"/>
    <cellStyle name="Normal 24 3 2 2 3" xfId="6929" xr:uid="{00000000-0005-0000-0000-000092110000}"/>
    <cellStyle name="Normal 24 3 2 2_3" xfId="11615" xr:uid="{00000000-0005-0000-0000-000093110000}"/>
    <cellStyle name="Normal 24 3 2 3" xfId="3645" xr:uid="{00000000-0005-0000-0000-000094110000}"/>
    <cellStyle name="Normal 24 3 2 4" xfId="3646" xr:uid="{00000000-0005-0000-0000-000095110000}"/>
    <cellStyle name="Normal 24 3 2 5" xfId="6678" xr:uid="{00000000-0005-0000-0000-000096110000}"/>
    <cellStyle name="Normal 24 3 2_13" xfId="2026" xr:uid="{00000000-0005-0000-0000-000097110000}"/>
    <cellStyle name="Normal 24 3 3" xfId="1657" xr:uid="{00000000-0005-0000-0000-000098110000}"/>
    <cellStyle name="Normal 24 3 3 2" xfId="3647" xr:uid="{00000000-0005-0000-0000-000099110000}"/>
    <cellStyle name="Normal 24 3 3 3" xfId="6928" xr:uid="{00000000-0005-0000-0000-00009A110000}"/>
    <cellStyle name="Normal 24 3 3_3" xfId="11616" xr:uid="{00000000-0005-0000-0000-00009B110000}"/>
    <cellStyle name="Normal 24 3 4" xfId="3648" xr:uid="{00000000-0005-0000-0000-00009C110000}"/>
    <cellStyle name="Normal 24 3 5" xfId="3649" xr:uid="{00000000-0005-0000-0000-00009D110000}"/>
    <cellStyle name="Normal 24 3 6" xfId="3650" xr:uid="{00000000-0005-0000-0000-00009E110000}"/>
    <cellStyle name="Normal 24 3 7" xfId="3651" xr:uid="{00000000-0005-0000-0000-00009F110000}"/>
    <cellStyle name="Normal 24 3 8" xfId="3652" xr:uid="{00000000-0005-0000-0000-0000A0110000}"/>
    <cellStyle name="Normal 24 3 9" xfId="6677" xr:uid="{00000000-0005-0000-0000-0000A1110000}"/>
    <cellStyle name="Normal 24 3_10" xfId="796" xr:uid="{00000000-0005-0000-0000-0000A2110000}"/>
    <cellStyle name="Normal 24 4" xfId="981" xr:uid="{00000000-0005-0000-0000-0000A3110000}"/>
    <cellStyle name="Normal 24 4 2" xfId="1659" xr:uid="{00000000-0005-0000-0000-0000A4110000}"/>
    <cellStyle name="Normal 24 4 2 2" xfId="3653" xr:uid="{00000000-0005-0000-0000-0000A5110000}"/>
    <cellStyle name="Normal 24 4 2 3" xfId="6930" xr:uid="{00000000-0005-0000-0000-0000A6110000}"/>
    <cellStyle name="Normal 24 4 2_3" xfId="11617" xr:uid="{00000000-0005-0000-0000-0000A7110000}"/>
    <cellStyle name="Normal 24 4 3" xfId="3654" xr:uid="{00000000-0005-0000-0000-0000A8110000}"/>
    <cellStyle name="Normal 24 4 4" xfId="3655" xr:uid="{00000000-0005-0000-0000-0000A9110000}"/>
    <cellStyle name="Normal 24 4 5" xfId="6679" xr:uid="{00000000-0005-0000-0000-0000AA110000}"/>
    <cellStyle name="Normal 24 4_13" xfId="2027" xr:uid="{00000000-0005-0000-0000-0000AB110000}"/>
    <cellStyle name="Normal 24 5" xfId="1649" xr:uid="{00000000-0005-0000-0000-0000AC110000}"/>
    <cellStyle name="Normal 24 5 2" xfId="3656" xr:uid="{00000000-0005-0000-0000-0000AD110000}"/>
    <cellStyle name="Normal 24 5 3" xfId="6920" xr:uid="{00000000-0005-0000-0000-0000AE110000}"/>
    <cellStyle name="Normal 24 5_3" xfId="11618" xr:uid="{00000000-0005-0000-0000-0000AF110000}"/>
    <cellStyle name="Normal 24 6" xfId="3657" xr:uid="{00000000-0005-0000-0000-0000B0110000}"/>
    <cellStyle name="Normal 24 6 2" xfId="10034" xr:uid="{00000000-0005-0000-0000-0000B1110000}"/>
    <cellStyle name="Normal 24 6 3" xfId="7877" xr:uid="{00000000-0005-0000-0000-0000B2110000}"/>
    <cellStyle name="Normal 24 6_3" xfId="11619" xr:uid="{00000000-0005-0000-0000-0000B3110000}"/>
    <cellStyle name="Normal 24 7" xfId="3658" xr:uid="{00000000-0005-0000-0000-0000B4110000}"/>
    <cellStyle name="Normal 24 7 2" xfId="10035" xr:uid="{00000000-0005-0000-0000-0000B5110000}"/>
    <cellStyle name="Normal 24 7 3" xfId="7878" xr:uid="{00000000-0005-0000-0000-0000B6110000}"/>
    <cellStyle name="Normal 24 7_3" xfId="11620" xr:uid="{00000000-0005-0000-0000-0000B7110000}"/>
    <cellStyle name="Normal 24 8" xfId="3659" xr:uid="{00000000-0005-0000-0000-0000B8110000}"/>
    <cellStyle name="Normal 24 8 2" xfId="10036" xr:uid="{00000000-0005-0000-0000-0000B9110000}"/>
    <cellStyle name="Normal 24 8 3" xfId="7879" xr:uid="{00000000-0005-0000-0000-0000BA110000}"/>
    <cellStyle name="Normal 24 8_3" xfId="11621" xr:uid="{00000000-0005-0000-0000-0000BB110000}"/>
    <cellStyle name="Normal 24 9" xfId="3660" xr:uid="{00000000-0005-0000-0000-0000BC110000}"/>
    <cellStyle name="Normal 24_10" xfId="982" xr:uid="{00000000-0005-0000-0000-0000BD110000}"/>
    <cellStyle name="Normal 25" xfId="984" xr:uid="{00000000-0005-0000-0000-0000BE110000}"/>
    <cellStyle name="Normal 25 2" xfId="986" xr:uid="{00000000-0005-0000-0000-0000BF110000}"/>
    <cellStyle name="Normal 25 2 2" xfId="1663" xr:uid="{00000000-0005-0000-0000-0000C0110000}"/>
    <cellStyle name="Normal 25 2 2 2" xfId="3661" xr:uid="{00000000-0005-0000-0000-0000C1110000}"/>
    <cellStyle name="Normal 25 2 2 3" xfId="3662" xr:uid="{00000000-0005-0000-0000-0000C2110000}"/>
    <cellStyle name="Normal 25 2 2 3 2" xfId="10037" xr:uid="{00000000-0005-0000-0000-0000C3110000}"/>
    <cellStyle name="Normal 25 2 2 3 3" xfId="7880" xr:uid="{00000000-0005-0000-0000-0000C4110000}"/>
    <cellStyle name="Normal 25 2 2 3_3" xfId="11623" xr:uid="{00000000-0005-0000-0000-0000C5110000}"/>
    <cellStyle name="Normal 25 2 2 4" xfId="6934" xr:uid="{00000000-0005-0000-0000-0000C6110000}"/>
    <cellStyle name="Normal 25 2 2_3" xfId="11622" xr:uid="{00000000-0005-0000-0000-0000C7110000}"/>
    <cellStyle name="Normal 25 2 3" xfId="3663" xr:uid="{00000000-0005-0000-0000-0000C8110000}"/>
    <cellStyle name="Normal 25 2 4" xfId="3664" xr:uid="{00000000-0005-0000-0000-0000C9110000}"/>
    <cellStyle name="Normal 25 2 5" xfId="3665" xr:uid="{00000000-0005-0000-0000-0000CA110000}"/>
    <cellStyle name="Normal 25 2 6" xfId="6683" xr:uid="{00000000-0005-0000-0000-0000CB110000}"/>
    <cellStyle name="Normal 25 2_13" xfId="2028" xr:uid="{00000000-0005-0000-0000-0000CC110000}"/>
    <cellStyle name="Normal 25 3" xfId="1661" xr:uid="{00000000-0005-0000-0000-0000CD110000}"/>
    <cellStyle name="Normal 25 3 2" xfId="3666" xr:uid="{00000000-0005-0000-0000-0000CE110000}"/>
    <cellStyle name="Normal 25 3 3" xfId="6932" xr:uid="{00000000-0005-0000-0000-0000CF110000}"/>
    <cellStyle name="Normal 25 3_3" xfId="11624" xr:uid="{00000000-0005-0000-0000-0000D0110000}"/>
    <cellStyle name="Normal 25 4" xfId="3667" xr:uid="{00000000-0005-0000-0000-0000D1110000}"/>
    <cellStyle name="Normal 25 4 2" xfId="10038" xr:uid="{00000000-0005-0000-0000-0000D2110000}"/>
    <cellStyle name="Normal 25 4 3" xfId="6681" xr:uid="{00000000-0005-0000-0000-0000D3110000}"/>
    <cellStyle name="Normal 25 4_3" xfId="11625" xr:uid="{00000000-0005-0000-0000-0000D4110000}"/>
    <cellStyle name="Normal 25 5" xfId="3668" xr:uid="{00000000-0005-0000-0000-0000D5110000}"/>
    <cellStyle name="Normal 25 5 2" xfId="10039" xr:uid="{00000000-0005-0000-0000-0000D6110000}"/>
    <cellStyle name="Normal 25 5 3" xfId="7881" xr:uid="{00000000-0005-0000-0000-0000D7110000}"/>
    <cellStyle name="Normal 25 5_3" xfId="11626" xr:uid="{00000000-0005-0000-0000-0000D8110000}"/>
    <cellStyle name="Normal 25 6" xfId="3669" xr:uid="{00000000-0005-0000-0000-0000D9110000}"/>
    <cellStyle name="Normal 25 6 2" xfId="10040" xr:uid="{00000000-0005-0000-0000-0000DA110000}"/>
    <cellStyle name="Normal 25 6 3" xfId="7882" xr:uid="{00000000-0005-0000-0000-0000DB110000}"/>
    <cellStyle name="Normal 25 6_3" xfId="11627" xr:uid="{00000000-0005-0000-0000-0000DC110000}"/>
    <cellStyle name="Normal 25 7" xfId="3670" xr:uid="{00000000-0005-0000-0000-0000DD110000}"/>
    <cellStyle name="Normal 25 8" xfId="3671" xr:uid="{00000000-0005-0000-0000-0000DE110000}"/>
    <cellStyle name="Normal 25 8 2" xfId="10041" xr:uid="{00000000-0005-0000-0000-0000DF110000}"/>
    <cellStyle name="Normal 25 8 3" xfId="7883" xr:uid="{00000000-0005-0000-0000-0000E0110000}"/>
    <cellStyle name="Normal 25 8_3" xfId="11628" xr:uid="{00000000-0005-0000-0000-0000E1110000}"/>
    <cellStyle name="Normal 25_10" xfId="3672" xr:uid="{00000000-0005-0000-0000-0000E2110000}"/>
    <cellStyle name="Normal 26" xfId="988" xr:uid="{00000000-0005-0000-0000-0000E3110000}"/>
    <cellStyle name="Normal 26 2" xfId="990" xr:uid="{00000000-0005-0000-0000-0000E4110000}"/>
    <cellStyle name="Normal 26 2 2" xfId="1667" xr:uid="{00000000-0005-0000-0000-0000E5110000}"/>
    <cellStyle name="Normal 26 2 2 2" xfId="3673" xr:uid="{00000000-0005-0000-0000-0000E6110000}"/>
    <cellStyle name="Normal 26 2 2 3" xfId="6938" xr:uid="{00000000-0005-0000-0000-0000E7110000}"/>
    <cellStyle name="Normal 26 2 2_3" xfId="11629" xr:uid="{00000000-0005-0000-0000-0000E8110000}"/>
    <cellStyle name="Normal 26 2 3" xfId="3674" xr:uid="{00000000-0005-0000-0000-0000E9110000}"/>
    <cellStyle name="Normal 26 2 4" xfId="3675" xr:uid="{00000000-0005-0000-0000-0000EA110000}"/>
    <cellStyle name="Normal 26 2 5" xfId="3676" xr:uid="{00000000-0005-0000-0000-0000EB110000}"/>
    <cellStyle name="Normal 26 2 6" xfId="6687" xr:uid="{00000000-0005-0000-0000-0000EC110000}"/>
    <cellStyle name="Normal 26 2_13" xfId="2029" xr:uid="{00000000-0005-0000-0000-0000ED110000}"/>
    <cellStyle name="Normal 26 3" xfId="1665" xr:uid="{00000000-0005-0000-0000-0000EE110000}"/>
    <cellStyle name="Normal 26 3 2" xfId="3677" xr:uid="{00000000-0005-0000-0000-0000EF110000}"/>
    <cellStyle name="Normal 26 3 3" xfId="6936" xr:uid="{00000000-0005-0000-0000-0000F0110000}"/>
    <cellStyle name="Normal 26 3_3" xfId="11630" xr:uid="{00000000-0005-0000-0000-0000F1110000}"/>
    <cellStyle name="Normal 26 4" xfId="3678" xr:uid="{00000000-0005-0000-0000-0000F2110000}"/>
    <cellStyle name="Normal 26 4 2" xfId="10042" xr:uid="{00000000-0005-0000-0000-0000F3110000}"/>
    <cellStyle name="Normal 26 4 3" xfId="7884" xr:uid="{00000000-0005-0000-0000-0000F4110000}"/>
    <cellStyle name="Normal 26 4_3" xfId="11631" xr:uid="{00000000-0005-0000-0000-0000F5110000}"/>
    <cellStyle name="Normal 26 5" xfId="3679" xr:uid="{00000000-0005-0000-0000-0000F6110000}"/>
    <cellStyle name="Normal 26 5 2" xfId="10043" xr:uid="{00000000-0005-0000-0000-0000F7110000}"/>
    <cellStyle name="Normal 26 5 3" xfId="7885" xr:uid="{00000000-0005-0000-0000-0000F8110000}"/>
    <cellStyle name="Normal 26 5_3" xfId="11632" xr:uid="{00000000-0005-0000-0000-0000F9110000}"/>
    <cellStyle name="Normal 26 6" xfId="3680" xr:uid="{00000000-0005-0000-0000-0000FA110000}"/>
    <cellStyle name="Normal 26 6 2" xfId="10044" xr:uid="{00000000-0005-0000-0000-0000FB110000}"/>
    <cellStyle name="Normal 26 6 3" xfId="7886" xr:uid="{00000000-0005-0000-0000-0000FC110000}"/>
    <cellStyle name="Normal 26 6_3" xfId="11633" xr:uid="{00000000-0005-0000-0000-0000FD110000}"/>
    <cellStyle name="Normal 26 7" xfId="3681" xr:uid="{00000000-0005-0000-0000-0000FE110000}"/>
    <cellStyle name="Normal 26 8" xfId="6685" xr:uid="{00000000-0005-0000-0000-0000FF110000}"/>
    <cellStyle name="Normal 26_10" xfId="3682" xr:uid="{00000000-0005-0000-0000-000000120000}"/>
    <cellStyle name="Normal 27" xfId="323" xr:uid="{00000000-0005-0000-0000-000001120000}"/>
    <cellStyle name="Normal 27 10" xfId="6634" xr:uid="{00000000-0005-0000-0000-000002120000}"/>
    <cellStyle name="Normal 27 2" xfId="331" xr:uid="{00000000-0005-0000-0000-000003120000}"/>
    <cellStyle name="Normal 27 2 2" xfId="351" xr:uid="{00000000-0005-0000-0000-000004120000}"/>
    <cellStyle name="Normal 27 2 2 2" xfId="1627" xr:uid="{00000000-0005-0000-0000-000005120000}"/>
    <cellStyle name="Normal 27 2 2 2 2" xfId="3683" xr:uid="{00000000-0005-0000-0000-000006120000}"/>
    <cellStyle name="Normal 27 2 2 2 3" xfId="6899" xr:uid="{00000000-0005-0000-0000-000007120000}"/>
    <cellStyle name="Normal 27 2 2 2_3" xfId="11634" xr:uid="{00000000-0005-0000-0000-000008120000}"/>
    <cellStyle name="Normal 27 2 2 3" xfId="3684" xr:uid="{00000000-0005-0000-0000-000009120000}"/>
    <cellStyle name="Normal 27 2 2 4" xfId="3685" xr:uid="{00000000-0005-0000-0000-00000A120000}"/>
    <cellStyle name="Normal 27 2 2 5" xfId="6647" xr:uid="{00000000-0005-0000-0000-00000B120000}"/>
    <cellStyle name="Normal 27 2 2_13" xfId="2030" xr:uid="{00000000-0005-0000-0000-00000C120000}"/>
    <cellStyle name="Normal 27 2 3" xfId="1617" xr:uid="{00000000-0005-0000-0000-00000D120000}"/>
    <cellStyle name="Normal 27 2 3 2" xfId="3686" xr:uid="{00000000-0005-0000-0000-00000E120000}"/>
    <cellStyle name="Normal 27 2 3 3" xfId="6890" xr:uid="{00000000-0005-0000-0000-00000F120000}"/>
    <cellStyle name="Normal 27 2 3_3" xfId="11635" xr:uid="{00000000-0005-0000-0000-000010120000}"/>
    <cellStyle name="Normal 27 2 4" xfId="3687" xr:uid="{00000000-0005-0000-0000-000011120000}"/>
    <cellStyle name="Normal 27 2 5" xfId="3688" xr:uid="{00000000-0005-0000-0000-000012120000}"/>
    <cellStyle name="Normal 27 2 6" xfId="3689" xr:uid="{00000000-0005-0000-0000-000013120000}"/>
    <cellStyle name="Normal 27 2 7" xfId="3690" xr:uid="{00000000-0005-0000-0000-000014120000}"/>
    <cellStyle name="Normal 27 2 8" xfId="3691" xr:uid="{00000000-0005-0000-0000-000015120000}"/>
    <cellStyle name="Normal 27 2 9" xfId="6638" xr:uid="{00000000-0005-0000-0000-000016120000}"/>
    <cellStyle name="Normal 27 2_10" xfId="991" xr:uid="{00000000-0005-0000-0000-000017120000}"/>
    <cellStyle name="Normal 27 3" xfId="356" xr:uid="{00000000-0005-0000-0000-000018120000}"/>
    <cellStyle name="Normal 27 3 2" xfId="1630" xr:uid="{00000000-0005-0000-0000-000019120000}"/>
    <cellStyle name="Normal 27 3 2 2" xfId="3692" xr:uid="{00000000-0005-0000-0000-00001A120000}"/>
    <cellStyle name="Normal 27 3 2 3" xfId="6902" xr:uid="{00000000-0005-0000-0000-00001B120000}"/>
    <cellStyle name="Normal 27 3 2_3" xfId="11636" xr:uid="{00000000-0005-0000-0000-00001C120000}"/>
    <cellStyle name="Normal 27 3 3" xfId="3693" xr:uid="{00000000-0005-0000-0000-00001D120000}"/>
    <cellStyle name="Normal 27 3 4" xfId="3694" xr:uid="{00000000-0005-0000-0000-00001E120000}"/>
    <cellStyle name="Normal 27 3 5" xfId="6650" xr:uid="{00000000-0005-0000-0000-00001F120000}"/>
    <cellStyle name="Normal 27 3_13" xfId="2031" xr:uid="{00000000-0005-0000-0000-000020120000}"/>
    <cellStyle name="Normal 27 4" xfId="1613" xr:uid="{00000000-0005-0000-0000-000021120000}"/>
    <cellStyle name="Normal 27 4 2" xfId="3695" xr:uid="{00000000-0005-0000-0000-000022120000}"/>
    <cellStyle name="Normal 27 4 3" xfId="6886" xr:uid="{00000000-0005-0000-0000-000023120000}"/>
    <cellStyle name="Normal 27 4_3" xfId="11637" xr:uid="{00000000-0005-0000-0000-000024120000}"/>
    <cellStyle name="Normal 27 5" xfId="3696" xr:uid="{00000000-0005-0000-0000-000025120000}"/>
    <cellStyle name="Normal 27 5 2" xfId="10045" xr:uid="{00000000-0005-0000-0000-000026120000}"/>
    <cellStyle name="Normal 27 5 3" xfId="7887" xr:uid="{00000000-0005-0000-0000-000027120000}"/>
    <cellStyle name="Normal 27 5_3" xfId="11638" xr:uid="{00000000-0005-0000-0000-000028120000}"/>
    <cellStyle name="Normal 27 6" xfId="3697" xr:uid="{00000000-0005-0000-0000-000029120000}"/>
    <cellStyle name="Normal 27 6 2" xfId="10046" xr:uid="{00000000-0005-0000-0000-00002A120000}"/>
    <cellStyle name="Normal 27 6 3" xfId="7888" xr:uid="{00000000-0005-0000-0000-00002B120000}"/>
    <cellStyle name="Normal 27 6_3" xfId="11639" xr:uid="{00000000-0005-0000-0000-00002C120000}"/>
    <cellStyle name="Normal 27 7" xfId="3698" xr:uid="{00000000-0005-0000-0000-00002D120000}"/>
    <cellStyle name="Normal 27 7 2" xfId="10047" xr:uid="{00000000-0005-0000-0000-00002E120000}"/>
    <cellStyle name="Normal 27 7 3" xfId="7889" xr:uid="{00000000-0005-0000-0000-00002F120000}"/>
    <cellStyle name="Normal 27 7_3" xfId="11640" xr:uid="{00000000-0005-0000-0000-000030120000}"/>
    <cellStyle name="Normal 27 8" xfId="3699" xr:uid="{00000000-0005-0000-0000-000031120000}"/>
    <cellStyle name="Normal 27 9" xfId="3700" xr:uid="{00000000-0005-0000-0000-000032120000}"/>
    <cellStyle name="Normal 27_10" xfId="993" xr:uid="{00000000-0005-0000-0000-000033120000}"/>
    <cellStyle name="Normal 28" xfId="336" xr:uid="{00000000-0005-0000-0000-000034120000}"/>
    <cellStyle name="Normal 28 2" xfId="340" xr:uid="{00000000-0005-0000-0000-000035120000}"/>
    <cellStyle name="Normal 28 2 2" xfId="1622" xr:uid="{00000000-0005-0000-0000-000036120000}"/>
    <cellStyle name="Normal 28 2 2 2" xfId="3701" xr:uid="{00000000-0005-0000-0000-000037120000}"/>
    <cellStyle name="Normal 28 2 2 3" xfId="6894" xr:uid="{00000000-0005-0000-0000-000038120000}"/>
    <cellStyle name="Normal 28 2 2_3" xfId="11641" xr:uid="{00000000-0005-0000-0000-000039120000}"/>
    <cellStyle name="Normal 28 2 3" xfId="3702" xr:uid="{00000000-0005-0000-0000-00003A120000}"/>
    <cellStyle name="Normal 28 2 4" xfId="3703" xr:uid="{00000000-0005-0000-0000-00003B120000}"/>
    <cellStyle name="Normal 28 2 5" xfId="3704" xr:uid="{00000000-0005-0000-0000-00003C120000}"/>
    <cellStyle name="Normal 28 2 6" xfId="6642" xr:uid="{00000000-0005-0000-0000-00003D120000}"/>
    <cellStyle name="Normal 28 2_13" xfId="2032" xr:uid="{00000000-0005-0000-0000-00003E120000}"/>
    <cellStyle name="Normal 28 3" xfId="1620" xr:uid="{00000000-0005-0000-0000-00003F120000}"/>
    <cellStyle name="Normal 28 3 2" xfId="3705" xr:uid="{00000000-0005-0000-0000-000040120000}"/>
    <cellStyle name="Normal 28 3 3" xfId="6892" xr:uid="{00000000-0005-0000-0000-000041120000}"/>
    <cellStyle name="Normal 28 3_3" xfId="11642" xr:uid="{00000000-0005-0000-0000-000042120000}"/>
    <cellStyle name="Normal 28 4" xfId="3706" xr:uid="{00000000-0005-0000-0000-000043120000}"/>
    <cellStyle name="Normal 28 4 2" xfId="10048" xr:uid="{00000000-0005-0000-0000-000044120000}"/>
    <cellStyle name="Normal 28 4 3" xfId="7891" xr:uid="{00000000-0005-0000-0000-000045120000}"/>
    <cellStyle name="Normal 28 4_3" xfId="11643" xr:uid="{00000000-0005-0000-0000-000046120000}"/>
    <cellStyle name="Normal 28 5" xfId="3707" xr:uid="{00000000-0005-0000-0000-000047120000}"/>
    <cellStyle name="Normal 28 5 2" xfId="10049" xr:uid="{00000000-0005-0000-0000-000048120000}"/>
    <cellStyle name="Normal 28 5 3" xfId="7892" xr:uid="{00000000-0005-0000-0000-000049120000}"/>
    <cellStyle name="Normal 28 5_3" xfId="11644" xr:uid="{00000000-0005-0000-0000-00004A120000}"/>
    <cellStyle name="Normal 28 6" xfId="3708" xr:uid="{00000000-0005-0000-0000-00004B120000}"/>
    <cellStyle name="Normal 28 6 2" xfId="10050" xr:uid="{00000000-0005-0000-0000-00004C120000}"/>
    <cellStyle name="Normal 28 6 3" xfId="7893" xr:uid="{00000000-0005-0000-0000-00004D120000}"/>
    <cellStyle name="Normal 28 6_3" xfId="11645" xr:uid="{00000000-0005-0000-0000-00004E120000}"/>
    <cellStyle name="Normal 28 7" xfId="3709" xr:uid="{00000000-0005-0000-0000-00004F120000}"/>
    <cellStyle name="Normal 28 8" xfId="6640" xr:uid="{00000000-0005-0000-0000-000050120000}"/>
    <cellStyle name="Normal 28_10" xfId="3710" xr:uid="{00000000-0005-0000-0000-000051120000}"/>
    <cellStyle name="Normal 29" xfId="327" xr:uid="{00000000-0005-0000-0000-000052120000}"/>
    <cellStyle name="Normal 29 10" xfId="6636" xr:uid="{00000000-0005-0000-0000-000053120000}"/>
    <cellStyle name="Normal 29 2" xfId="347" xr:uid="{00000000-0005-0000-0000-000054120000}"/>
    <cellStyle name="Normal 29 2 2" xfId="384" xr:uid="{00000000-0005-0000-0000-000055120000}"/>
    <cellStyle name="Normal 29 2 2 2" xfId="1634" xr:uid="{00000000-0005-0000-0000-000056120000}"/>
    <cellStyle name="Normal 29 2 2 2 2" xfId="3711" xr:uid="{00000000-0005-0000-0000-000057120000}"/>
    <cellStyle name="Normal 29 2 2 2 3" xfId="6906" xr:uid="{00000000-0005-0000-0000-000058120000}"/>
    <cellStyle name="Normal 29 2 2 2_3" xfId="11646" xr:uid="{00000000-0005-0000-0000-000059120000}"/>
    <cellStyle name="Normal 29 2 2 3" xfId="3712" xr:uid="{00000000-0005-0000-0000-00005A120000}"/>
    <cellStyle name="Normal 29 2 2 4" xfId="3713" xr:uid="{00000000-0005-0000-0000-00005B120000}"/>
    <cellStyle name="Normal 29 2 2 5" xfId="6654" xr:uid="{00000000-0005-0000-0000-00005C120000}"/>
    <cellStyle name="Normal 29 2 2_13" xfId="2033" xr:uid="{00000000-0005-0000-0000-00005D120000}"/>
    <cellStyle name="Normal 29 2 3" xfId="1626" xr:uid="{00000000-0005-0000-0000-00005E120000}"/>
    <cellStyle name="Normal 29 2 3 2" xfId="3714" xr:uid="{00000000-0005-0000-0000-00005F120000}"/>
    <cellStyle name="Normal 29 2 3 3" xfId="6898" xr:uid="{00000000-0005-0000-0000-000060120000}"/>
    <cellStyle name="Normal 29 2 3_3" xfId="11647" xr:uid="{00000000-0005-0000-0000-000061120000}"/>
    <cellStyle name="Normal 29 2 4" xfId="3715" xr:uid="{00000000-0005-0000-0000-000062120000}"/>
    <cellStyle name="Normal 29 2 5" xfId="3716" xr:uid="{00000000-0005-0000-0000-000063120000}"/>
    <cellStyle name="Normal 29 2 6" xfId="3717" xr:uid="{00000000-0005-0000-0000-000064120000}"/>
    <cellStyle name="Normal 29 2 7" xfId="3718" xr:uid="{00000000-0005-0000-0000-000065120000}"/>
    <cellStyle name="Normal 29 2 8" xfId="3719" xr:uid="{00000000-0005-0000-0000-000066120000}"/>
    <cellStyle name="Normal 29 2 9" xfId="6646" xr:uid="{00000000-0005-0000-0000-000067120000}"/>
    <cellStyle name="Normal 29 2_10" xfId="962" xr:uid="{00000000-0005-0000-0000-000068120000}"/>
    <cellStyle name="Normal 29 3" xfId="125" xr:uid="{00000000-0005-0000-0000-000069120000}"/>
    <cellStyle name="Normal 29 3 2" xfId="1583" xr:uid="{00000000-0005-0000-0000-00006A120000}"/>
    <cellStyle name="Normal 29 3 2 2" xfId="3720" xr:uid="{00000000-0005-0000-0000-00006B120000}"/>
    <cellStyle name="Normal 29 3 2 3" xfId="6857" xr:uid="{00000000-0005-0000-0000-00006C120000}"/>
    <cellStyle name="Normal 29 3 2_3" xfId="11648" xr:uid="{00000000-0005-0000-0000-00006D120000}"/>
    <cellStyle name="Normal 29 3 3" xfId="3721" xr:uid="{00000000-0005-0000-0000-00006E120000}"/>
    <cellStyle name="Normal 29 3 4" xfId="3722" xr:uid="{00000000-0005-0000-0000-00006F120000}"/>
    <cellStyle name="Normal 29 3 5" xfId="6604" xr:uid="{00000000-0005-0000-0000-000070120000}"/>
    <cellStyle name="Normal 29 3_13" xfId="2034" xr:uid="{00000000-0005-0000-0000-000071120000}"/>
    <cellStyle name="Normal 29 4" xfId="1615" xr:uid="{00000000-0005-0000-0000-000072120000}"/>
    <cellStyle name="Normal 29 4 2" xfId="3723" xr:uid="{00000000-0005-0000-0000-000073120000}"/>
    <cellStyle name="Normal 29 4 3" xfId="6888" xr:uid="{00000000-0005-0000-0000-000074120000}"/>
    <cellStyle name="Normal 29 4_3" xfId="11649" xr:uid="{00000000-0005-0000-0000-000075120000}"/>
    <cellStyle name="Normal 29 5" xfId="3724" xr:uid="{00000000-0005-0000-0000-000076120000}"/>
    <cellStyle name="Normal 29 5 2" xfId="10051" xr:uid="{00000000-0005-0000-0000-000077120000}"/>
    <cellStyle name="Normal 29 5 3" xfId="7894" xr:uid="{00000000-0005-0000-0000-000078120000}"/>
    <cellStyle name="Normal 29 5_3" xfId="11650" xr:uid="{00000000-0005-0000-0000-000079120000}"/>
    <cellStyle name="Normal 29 6" xfId="3725" xr:uid="{00000000-0005-0000-0000-00007A120000}"/>
    <cellStyle name="Normal 29 6 2" xfId="10052" xr:uid="{00000000-0005-0000-0000-00007B120000}"/>
    <cellStyle name="Normal 29 6 3" xfId="7895" xr:uid="{00000000-0005-0000-0000-00007C120000}"/>
    <cellStyle name="Normal 29 6_3" xfId="11651" xr:uid="{00000000-0005-0000-0000-00007D120000}"/>
    <cellStyle name="Normal 29 7" xfId="3726" xr:uid="{00000000-0005-0000-0000-00007E120000}"/>
    <cellStyle name="Normal 29 7 2" xfId="10053" xr:uid="{00000000-0005-0000-0000-00007F120000}"/>
    <cellStyle name="Normal 29 7 3" xfId="7896" xr:uid="{00000000-0005-0000-0000-000080120000}"/>
    <cellStyle name="Normal 29 7_3" xfId="11652" xr:uid="{00000000-0005-0000-0000-000081120000}"/>
    <cellStyle name="Normal 29 8" xfId="3727" xr:uid="{00000000-0005-0000-0000-000082120000}"/>
    <cellStyle name="Normal 29 9" xfId="3728" xr:uid="{00000000-0005-0000-0000-000083120000}"/>
    <cellStyle name="Normal 29_10" xfId="994" xr:uid="{00000000-0005-0000-0000-000084120000}"/>
    <cellStyle name="Normal 3" xfId="995" xr:uid="{00000000-0005-0000-0000-000085120000}"/>
    <cellStyle name="Normal 3 10" xfId="3729" xr:uid="{00000000-0005-0000-0000-000086120000}"/>
    <cellStyle name="Normal 3 11" xfId="6688" xr:uid="{00000000-0005-0000-0000-000087120000}"/>
    <cellStyle name="Normal 3 2" xfId="996" xr:uid="{00000000-0005-0000-0000-000088120000}"/>
    <cellStyle name="Normal 3 2 2" xfId="997" xr:uid="{00000000-0005-0000-0000-000089120000}"/>
    <cellStyle name="Normal 3 2 2 2" xfId="3730" xr:uid="{00000000-0005-0000-0000-00008A120000}"/>
    <cellStyle name="Normal 3 2 2 2 2" xfId="3731" xr:uid="{00000000-0005-0000-0000-00008B120000}"/>
    <cellStyle name="Normal 3 2 2 2 2 2" xfId="10054" xr:uid="{00000000-0005-0000-0000-00008C120000}"/>
    <cellStyle name="Normal 3 2 2 2 2 3" xfId="7897" xr:uid="{00000000-0005-0000-0000-00008D120000}"/>
    <cellStyle name="Normal 3 2 2 2 2_3" xfId="11655" xr:uid="{00000000-0005-0000-0000-00008E120000}"/>
    <cellStyle name="Normal 3 2 2 2_3" xfId="11654" xr:uid="{00000000-0005-0000-0000-00008F120000}"/>
    <cellStyle name="Normal 3 2 2 3" xfId="3732" xr:uid="{00000000-0005-0000-0000-000090120000}"/>
    <cellStyle name="Normal 3 2 2_3" xfId="11653" xr:uid="{00000000-0005-0000-0000-000091120000}"/>
    <cellStyle name="Normal 3 2 3" xfId="3733" xr:uid="{00000000-0005-0000-0000-000092120000}"/>
    <cellStyle name="Normal 3 2 3 2" xfId="3734" xr:uid="{00000000-0005-0000-0000-000093120000}"/>
    <cellStyle name="Normal 3 2 3 2 2" xfId="10055" xr:uid="{00000000-0005-0000-0000-000094120000}"/>
    <cellStyle name="Normal 3 2 3 2 3" xfId="7898" xr:uid="{00000000-0005-0000-0000-000095120000}"/>
    <cellStyle name="Normal 3 2 3 2_3" xfId="11657" xr:uid="{00000000-0005-0000-0000-000096120000}"/>
    <cellStyle name="Normal 3 2 3_3" xfId="11656" xr:uid="{00000000-0005-0000-0000-000097120000}"/>
    <cellStyle name="Normal 3 2 4" xfId="3735" xr:uid="{00000000-0005-0000-0000-000098120000}"/>
    <cellStyle name="Normal 3 2 5" xfId="3736" xr:uid="{00000000-0005-0000-0000-000099120000}"/>
    <cellStyle name="Normal 3 2_10" xfId="3737" xr:uid="{00000000-0005-0000-0000-00009A120000}"/>
    <cellStyle name="Normal 3 3" xfId="1668" xr:uid="{00000000-0005-0000-0000-00009B120000}"/>
    <cellStyle name="Normal 3 3 2" xfId="3738" xr:uid="{00000000-0005-0000-0000-00009C120000}"/>
    <cellStyle name="Normal 3 3 3" xfId="6939" xr:uid="{00000000-0005-0000-0000-00009D120000}"/>
    <cellStyle name="Normal 3 3_3" xfId="11658" xr:uid="{00000000-0005-0000-0000-00009E120000}"/>
    <cellStyle name="Normal 3 4" xfId="3739" xr:uid="{00000000-0005-0000-0000-00009F120000}"/>
    <cellStyle name="Normal 3 5" xfId="3740" xr:uid="{00000000-0005-0000-0000-0000A0120000}"/>
    <cellStyle name="Normal 3 6" xfId="3741" xr:uid="{00000000-0005-0000-0000-0000A1120000}"/>
    <cellStyle name="Normal 3 7" xfId="3742" xr:uid="{00000000-0005-0000-0000-0000A2120000}"/>
    <cellStyle name="Normal 3 8" xfId="3743" xr:uid="{00000000-0005-0000-0000-0000A3120000}"/>
    <cellStyle name="Normal 3 9" xfId="3744" xr:uid="{00000000-0005-0000-0000-0000A4120000}"/>
    <cellStyle name="Normal 3_10" xfId="3745" xr:uid="{00000000-0005-0000-0000-0000A5120000}"/>
    <cellStyle name="Normal 30" xfId="983" xr:uid="{00000000-0005-0000-0000-0000A6120000}"/>
    <cellStyle name="Normal 30 2" xfId="985" xr:uid="{00000000-0005-0000-0000-0000A7120000}"/>
    <cellStyle name="Normal 30 2 2" xfId="1662" xr:uid="{00000000-0005-0000-0000-0000A8120000}"/>
    <cellStyle name="Normal 30 2 2 2" xfId="3746" xr:uid="{00000000-0005-0000-0000-0000A9120000}"/>
    <cellStyle name="Normal 30 2 2 3" xfId="6933" xr:uid="{00000000-0005-0000-0000-0000AA120000}"/>
    <cellStyle name="Normal 30 2 2_3" xfId="11659" xr:uid="{00000000-0005-0000-0000-0000AB120000}"/>
    <cellStyle name="Normal 30 2 3" xfId="3747" xr:uid="{00000000-0005-0000-0000-0000AC120000}"/>
    <cellStyle name="Normal 30 2 4" xfId="3748" xr:uid="{00000000-0005-0000-0000-0000AD120000}"/>
    <cellStyle name="Normal 30 2 5" xfId="3749" xr:uid="{00000000-0005-0000-0000-0000AE120000}"/>
    <cellStyle name="Normal 30 2 6" xfId="6682" xr:uid="{00000000-0005-0000-0000-0000AF120000}"/>
    <cellStyle name="Normal 30 2_13" xfId="2035" xr:uid="{00000000-0005-0000-0000-0000B0120000}"/>
    <cellStyle name="Normal 30 3" xfId="1660" xr:uid="{00000000-0005-0000-0000-0000B1120000}"/>
    <cellStyle name="Normal 30 3 2" xfId="3750" xr:uid="{00000000-0005-0000-0000-0000B2120000}"/>
    <cellStyle name="Normal 30 3 3" xfId="6931" xr:uid="{00000000-0005-0000-0000-0000B3120000}"/>
    <cellStyle name="Normal 30 3_3" xfId="11660" xr:uid="{00000000-0005-0000-0000-0000B4120000}"/>
    <cellStyle name="Normal 30 4" xfId="3751" xr:uid="{00000000-0005-0000-0000-0000B5120000}"/>
    <cellStyle name="Normal 30 4 2" xfId="10056" xr:uid="{00000000-0005-0000-0000-0000B6120000}"/>
    <cellStyle name="Normal 30 4 3" xfId="7899" xr:uid="{00000000-0005-0000-0000-0000B7120000}"/>
    <cellStyle name="Normal 30 4_3" xfId="11661" xr:uid="{00000000-0005-0000-0000-0000B8120000}"/>
    <cellStyle name="Normal 30 5" xfId="3752" xr:uid="{00000000-0005-0000-0000-0000B9120000}"/>
    <cellStyle name="Normal 30 5 2" xfId="10057" xr:uid="{00000000-0005-0000-0000-0000BA120000}"/>
    <cellStyle name="Normal 30 5 3" xfId="7900" xr:uid="{00000000-0005-0000-0000-0000BB120000}"/>
    <cellStyle name="Normal 30 5_3" xfId="11662" xr:uid="{00000000-0005-0000-0000-0000BC120000}"/>
    <cellStyle name="Normal 30 6" xfId="3753" xr:uid="{00000000-0005-0000-0000-0000BD120000}"/>
    <cellStyle name="Normal 30 6 2" xfId="10058" xr:uid="{00000000-0005-0000-0000-0000BE120000}"/>
    <cellStyle name="Normal 30 6 3" xfId="7901" xr:uid="{00000000-0005-0000-0000-0000BF120000}"/>
    <cellStyle name="Normal 30 6_3" xfId="11663" xr:uid="{00000000-0005-0000-0000-0000C0120000}"/>
    <cellStyle name="Normal 30 7" xfId="3754" xr:uid="{00000000-0005-0000-0000-0000C1120000}"/>
    <cellStyle name="Normal 30 8" xfId="6680" xr:uid="{00000000-0005-0000-0000-0000C2120000}"/>
    <cellStyle name="Normal 30_10" xfId="3755" xr:uid="{00000000-0005-0000-0000-0000C3120000}"/>
    <cellStyle name="Normal 31" xfId="987" xr:uid="{00000000-0005-0000-0000-0000C4120000}"/>
    <cellStyle name="Normal 31 10" xfId="6684" xr:uid="{00000000-0005-0000-0000-0000C5120000}"/>
    <cellStyle name="Normal 31 2" xfId="989" xr:uid="{00000000-0005-0000-0000-0000C6120000}"/>
    <cellStyle name="Normal 31 2 2" xfId="998" xr:uid="{00000000-0005-0000-0000-0000C7120000}"/>
    <cellStyle name="Normal 31 2 2 2" xfId="1669" xr:uid="{00000000-0005-0000-0000-0000C8120000}"/>
    <cellStyle name="Normal 31 2 2 2 2" xfId="3756" xr:uid="{00000000-0005-0000-0000-0000C9120000}"/>
    <cellStyle name="Normal 31 2 2 2 3" xfId="6940" xr:uid="{00000000-0005-0000-0000-0000CA120000}"/>
    <cellStyle name="Normal 31 2 2 2_3" xfId="11664" xr:uid="{00000000-0005-0000-0000-0000CB120000}"/>
    <cellStyle name="Normal 31 2 2 3" xfId="3757" xr:uid="{00000000-0005-0000-0000-0000CC120000}"/>
    <cellStyle name="Normal 31 2 2 4" xfId="3758" xr:uid="{00000000-0005-0000-0000-0000CD120000}"/>
    <cellStyle name="Normal 31 2 2 5" xfId="6689" xr:uid="{00000000-0005-0000-0000-0000CE120000}"/>
    <cellStyle name="Normal 31 2 2_13" xfId="2036" xr:uid="{00000000-0005-0000-0000-0000CF120000}"/>
    <cellStyle name="Normal 31 2 3" xfId="1666" xr:uid="{00000000-0005-0000-0000-0000D0120000}"/>
    <cellStyle name="Normal 31 2 3 2" xfId="3759" xr:uid="{00000000-0005-0000-0000-0000D1120000}"/>
    <cellStyle name="Normal 31 2 3 3" xfId="6937" xr:uid="{00000000-0005-0000-0000-0000D2120000}"/>
    <cellStyle name="Normal 31 2 3_3" xfId="11665" xr:uid="{00000000-0005-0000-0000-0000D3120000}"/>
    <cellStyle name="Normal 31 2 4" xfId="3760" xr:uid="{00000000-0005-0000-0000-0000D4120000}"/>
    <cellStyle name="Normal 31 2 5" xfId="3761" xr:uid="{00000000-0005-0000-0000-0000D5120000}"/>
    <cellStyle name="Normal 31 2 6" xfId="3762" xr:uid="{00000000-0005-0000-0000-0000D6120000}"/>
    <cellStyle name="Normal 31 2 7" xfId="3763" xr:uid="{00000000-0005-0000-0000-0000D7120000}"/>
    <cellStyle name="Normal 31 2 8" xfId="3764" xr:uid="{00000000-0005-0000-0000-0000D8120000}"/>
    <cellStyle name="Normal 31 2 9" xfId="6686" xr:uid="{00000000-0005-0000-0000-0000D9120000}"/>
    <cellStyle name="Normal 31 2_10" xfId="297" xr:uid="{00000000-0005-0000-0000-0000DA120000}"/>
    <cellStyle name="Normal 31 3" xfId="999" xr:uid="{00000000-0005-0000-0000-0000DB120000}"/>
    <cellStyle name="Normal 31 3 2" xfId="1670" xr:uid="{00000000-0005-0000-0000-0000DC120000}"/>
    <cellStyle name="Normal 31 3 2 2" xfId="3765" xr:uid="{00000000-0005-0000-0000-0000DD120000}"/>
    <cellStyle name="Normal 31 3 2 3" xfId="6941" xr:uid="{00000000-0005-0000-0000-0000DE120000}"/>
    <cellStyle name="Normal 31 3 2_3" xfId="11666" xr:uid="{00000000-0005-0000-0000-0000DF120000}"/>
    <cellStyle name="Normal 31 3 3" xfId="3766" xr:uid="{00000000-0005-0000-0000-0000E0120000}"/>
    <cellStyle name="Normal 31 3 4" xfId="3767" xr:uid="{00000000-0005-0000-0000-0000E1120000}"/>
    <cellStyle name="Normal 31 3 5" xfId="6690" xr:uid="{00000000-0005-0000-0000-0000E2120000}"/>
    <cellStyle name="Normal 31 3_13" xfId="2037" xr:uid="{00000000-0005-0000-0000-0000E3120000}"/>
    <cellStyle name="Normal 31 4" xfId="1664" xr:uid="{00000000-0005-0000-0000-0000E4120000}"/>
    <cellStyle name="Normal 31 4 2" xfId="3768" xr:uid="{00000000-0005-0000-0000-0000E5120000}"/>
    <cellStyle name="Normal 31 4 3" xfId="6935" xr:uid="{00000000-0005-0000-0000-0000E6120000}"/>
    <cellStyle name="Normal 31 4_3" xfId="11667" xr:uid="{00000000-0005-0000-0000-0000E7120000}"/>
    <cellStyle name="Normal 31 5" xfId="3769" xr:uid="{00000000-0005-0000-0000-0000E8120000}"/>
    <cellStyle name="Normal 31 5 2" xfId="10059" xr:uid="{00000000-0005-0000-0000-0000E9120000}"/>
    <cellStyle name="Normal 31 5 3" xfId="7902" xr:uid="{00000000-0005-0000-0000-0000EA120000}"/>
    <cellStyle name="Normal 31 5_3" xfId="11668" xr:uid="{00000000-0005-0000-0000-0000EB120000}"/>
    <cellStyle name="Normal 31 6" xfId="3770" xr:uid="{00000000-0005-0000-0000-0000EC120000}"/>
    <cellStyle name="Normal 31 6 2" xfId="10060" xr:uid="{00000000-0005-0000-0000-0000ED120000}"/>
    <cellStyle name="Normal 31 6 3" xfId="7903" xr:uid="{00000000-0005-0000-0000-0000EE120000}"/>
    <cellStyle name="Normal 31 6_3" xfId="11669" xr:uid="{00000000-0005-0000-0000-0000EF120000}"/>
    <cellStyle name="Normal 31 7" xfId="3771" xr:uid="{00000000-0005-0000-0000-0000F0120000}"/>
    <cellStyle name="Normal 31 7 2" xfId="10061" xr:uid="{00000000-0005-0000-0000-0000F1120000}"/>
    <cellStyle name="Normal 31 7 3" xfId="7904" xr:uid="{00000000-0005-0000-0000-0000F2120000}"/>
    <cellStyle name="Normal 31 7_3" xfId="11670" xr:uid="{00000000-0005-0000-0000-0000F3120000}"/>
    <cellStyle name="Normal 31 8" xfId="3772" xr:uid="{00000000-0005-0000-0000-0000F4120000}"/>
    <cellStyle name="Normal 31 9" xfId="3773" xr:uid="{00000000-0005-0000-0000-0000F5120000}"/>
    <cellStyle name="Normal 31_10" xfId="1000" xr:uid="{00000000-0005-0000-0000-0000F6120000}"/>
    <cellStyle name="Normal 32" xfId="322" xr:uid="{00000000-0005-0000-0000-0000F7120000}"/>
    <cellStyle name="Normal 32 2" xfId="330" xr:uid="{00000000-0005-0000-0000-0000F8120000}"/>
    <cellStyle name="Normal 32 2 2" xfId="1616" xr:uid="{00000000-0005-0000-0000-0000F9120000}"/>
    <cellStyle name="Normal 32 2 2 2" xfId="3774" xr:uid="{00000000-0005-0000-0000-0000FA120000}"/>
    <cellStyle name="Normal 32 2 2 3" xfId="6889" xr:uid="{00000000-0005-0000-0000-0000FB120000}"/>
    <cellStyle name="Normal 32 2 2_3" xfId="11671" xr:uid="{00000000-0005-0000-0000-0000FC120000}"/>
    <cellStyle name="Normal 32 2 3" xfId="3775" xr:uid="{00000000-0005-0000-0000-0000FD120000}"/>
    <cellStyle name="Normal 32 2 4" xfId="3776" xr:uid="{00000000-0005-0000-0000-0000FE120000}"/>
    <cellStyle name="Normal 32 2 5" xfId="3777" xr:uid="{00000000-0005-0000-0000-0000FF120000}"/>
    <cellStyle name="Normal 32 2 6" xfId="6637" xr:uid="{00000000-0005-0000-0000-000000130000}"/>
    <cellStyle name="Normal 32 2_13" xfId="2038" xr:uid="{00000000-0005-0000-0000-000001130000}"/>
    <cellStyle name="Normal 32 3" xfId="1612" xr:uid="{00000000-0005-0000-0000-000002130000}"/>
    <cellStyle name="Normal 32 3 2" xfId="3778" xr:uid="{00000000-0005-0000-0000-000003130000}"/>
    <cellStyle name="Normal 32 3 3" xfId="6885" xr:uid="{00000000-0005-0000-0000-000004130000}"/>
    <cellStyle name="Normal 32 3_3" xfId="11672" xr:uid="{00000000-0005-0000-0000-000005130000}"/>
    <cellStyle name="Normal 32 4" xfId="3779" xr:uid="{00000000-0005-0000-0000-000006130000}"/>
    <cellStyle name="Normal 32 4 2" xfId="10062" xr:uid="{00000000-0005-0000-0000-000007130000}"/>
    <cellStyle name="Normal 32 4 3" xfId="7905" xr:uid="{00000000-0005-0000-0000-000008130000}"/>
    <cellStyle name="Normal 32 4_3" xfId="11673" xr:uid="{00000000-0005-0000-0000-000009130000}"/>
    <cellStyle name="Normal 32 5" xfId="3780" xr:uid="{00000000-0005-0000-0000-00000A130000}"/>
    <cellStyle name="Normal 32 5 2" xfId="10063" xr:uid="{00000000-0005-0000-0000-00000B130000}"/>
    <cellStyle name="Normal 32 5 3" xfId="7906" xr:uid="{00000000-0005-0000-0000-00000C130000}"/>
    <cellStyle name="Normal 32 5_3" xfId="11674" xr:uid="{00000000-0005-0000-0000-00000D130000}"/>
    <cellStyle name="Normal 32 6" xfId="3781" xr:uid="{00000000-0005-0000-0000-00000E130000}"/>
    <cellStyle name="Normal 32 6 2" xfId="10064" xr:uid="{00000000-0005-0000-0000-00000F130000}"/>
    <cellStyle name="Normal 32 6 3" xfId="7907" xr:uid="{00000000-0005-0000-0000-000010130000}"/>
    <cellStyle name="Normal 32 6_3" xfId="11675" xr:uid="{00000000-0005-0000-0000-000011130000}"/>
    <cellStyle name="Normal 32 7" xfId="3782" xr:uid="{00000000-0005-0000-0000-000012130000}"/>
    <cellStyle name="Normal 32 8" xfId="6633" xr:uid="{00000000-0005-0000-0000-000013130000}"/>
    <cellStyle name="Normal 32_10" xfId="3783" xr:uid="{00000000-0005-0000-0000-000014130000}"/>
    <cellStyle name="Normal 33" xfId="335" xr:uid="{00000000-0005-0000-0000-000015130000}"/>
    <cellStyle name="Normal 33 10" xfId="6639" xr:uid="{00000000-0005-0000-0000-000016130000}"/>
    <cellStyle name="Normal 33 2" xfId="339" xr:uid="{00000000-0005-0000-0000-000017130000}"/>
    <cellStyle name="Normal 33 2 2" xfId="368" xr:uid="{00000000-0005-0000-0000-000018130000}"/>
    <cellStyle name="Normal 33 2 2 2" xfId="1632" xr:uid="{00000000-0005-0000-0000-000019130000}"/>
    <cellStyle name="Normal 33 2 2 2 2" xfId="3784" xr:uid="{00000000-0005-0000-0000-00001A130000}"/>
    <cellStyle name="Normal 33 2 2 2 3" xfId="6904" xr:uid="{00000000-0005-0000-0000-00001B130000}"/>
    <cellStyle name="Normal 33 2 2 2_3" xfId="11676" xr:uid="{00000000-0005-0000-0000-00001C130000}"/>
    <cellStyle name="Normal 33 2 2 3" xfId="3785" xr:uid="{00000000-0005-0000-0000-00001D130000}"/>
    <cellStyle name="Normal 33 2 2 4" xfId="3786" xr:uid="{00000000-0005-0000-0000-00001E130000}"/>
    <cellStyle name="Normal 33 2 2 5" xfId="6652" xr:uid="{00000000-0005-0000-0000-00001F130000}"/>
    <cellStyle name="Normal 33 2 2_13" xfId="2039" xr:uid="{00000000-0005-0000-0000-000020130000}"/>
    <cellStyle name="Normal 33 2 3" xfId="1621" xr:uid="{00000000-0005-0000-0000-000021130000}"/>
    <cellStyle name="Normal 33 2 3 2" xfId="3787" xr:uid="{00000000-0005-0000-0000-000022130000}"/>
    <cellStyle name="Normal 33 2 3 3" xfId="6893" xr:uid="{00000000-0005-0000-0000-000023130000}"/>
    <cellStyle name="Normal 33 2 3_3" xfId="11677" xr:uid="{00000000-0005-0000-0000-000024130000}"/>
    <cellStyle name="Normal 33 2 4" xfId="3788" xr:uid="{00000000-0005-0000-0000-000025130000}"/>
    <cellStyle name="Normal 33 2 5" xfId="3789" xr:uid="{00000000-0005-0000-0000-000026130000}"/>
    <cellStyle name="Normal 33 2 6" xfId="3790" xr:uid="{00000000-0005-0000-0000-000027130000}"/>
    <cellStyle name="Normal 33 2 7" xfId="3791" xr:uid="{00000000-0005-0000-0000-000028130000}"/>
    <cellStyle name="Normal 33 2 8" xfId="3792" xr:uid="{00000000-0005-0000-0000-000029130000}"/>
    <cellStyle name="Normal 33 2 9" xfId="6641" xr:uid="{00000000-0005-0000-0000-00002A130000}"/>
    <cellStyle name="Normal 33 2_10" xfId="1002" xr:uid="{00000000-0005-0000-0000-00002B130000}"/>
    <cellStyle name="Normal 33 3" xfId="370" xr:uid="{00000000-0005-0000-0000-00002C130000}"/>
    <cellStyle name="Normal 33 3 2" xfId="1633" xr:uid="{00000000-0005-0000-0000-00002D130000}"/>
    <cellStyle name="Normal 33 3 2 2" xfId="3793" xr:uid="{00000000-0005-0000-0000-00002E130000}"/>
    <cellStyle name="Normal 33 3 2 3" xfId="6905" xr:uid="{00000000-0005-0000-0000-00002F130000}"/>
    <cellStyle name="Normal 33 3 2_3" xfId="11678" xr:uid="{00000000-0005-0000-0000-000030130000}"/>
    <cellStyle name="Normal 33 3 3" xfId="3794" xr:uid="{00000000-0005-0000-0000-000031130000}"/>
    <cellStyle name="Normal 33 3 4" xfId="3795" xr:uid="{00000000-0005-0000-0000-000032130000}"/>
    <cellStyle name="Normal 33 3 5" xfId="6653" xr:uid="{00000000-0005-0000-0000-000033130000}"/>
    <cellStyle name="Normal 33 3_13" xfId="2040" xr:uid="{00000000-0005-0000-0000-000034130000}"/>
    <cellStyle name="Normal 33 4" xfId="1619" xr:uid="{00000000-0005-0000-0000-000035130000}"/>
    <cellStyle name="Normal 33 4 2" xfId="3796" xr:uid="{00000000-0005-0000-0000-000036130000}"/>
    <cellStyle name="Normal 33 4 3" xfId="6891" xr:uid="{00000000-0005-0000-0000-000037130000}"/>
    <cellStyle name="Normal 33 4_3" xfId="11679" xr:uid="{00000000-0005-0000-0000-000038130000}"/>
    <cellStyle name="Normal 33 5" xfId="3797" xr:uid="{00000000-0005-0000-0000-000039130000}"/>
    <cellStyle name="Normal 33 5 2" xfId="10065" xr:uid="{00000000-0005-0000-0000-00003A130000}"/>
    <cellStyle name="Normal 33 5 3" xfId="7908" xr:uid="{00000000-0005-0000-0000-00003B130000}"/>
    <cellStyle name="Normal 33 5_3" xfId="11680" xr:uid="{00000000-0005-0000-0000-00003C130000}"/>
    <cellStyle name="Normal 33 6" xfId="3798" xr:uid="{00000000-0005-0000-0000-00003D130000}"/>
    <cellStyle name="Normal 33 6 2" xfId="10066" xr:uid="{00000000-0005-0000-0000-00003E130000}"/>
    <cellStyle name="Normal 33 6 3" xfId="7909" xr:uid="{00000000-0005-0000-0000-00003F130000}"/>
    <cellStyle name="Normal 33 6_3" xfId="11681" xr:uid="{00000000-0005-0000-0000-000040130000}"/>
    <cellStyle name="Normal 33 7" xfId="3799" xr:uid="{00000000-0005-0000-0000-000041130000}"/>
    <cellStyle name="Normal 33 7 2" xfId="10067" xr:uid="{00000000-0005-0000-0000-000042130000}"/>
    <cellStyle name="Normal 33 7 3" xfId="7910" xr:uid="{00000000-0005-0000-0000-000043130000}"/>
    <cellStyle name="Normal 33 7_3" xfId="11682" xr:uid="{00000000-0005-0000-0000-000044130000}"/>
    <cellStyle name="Normal 33 8" xfId="3800" xr:uid="{00000000-0005-0000-0000-000045130000}"/>
    <cellStyle name="Normal 33 9" xfId="3801" xr:uid="{00000000-0005-0000-0000-000046130000}"/>
    <cellStyle name="Normal 33_10" xfId="1003" xr:uid="{00000000-0005-0000-0000-000047130000}"/>
    <cellStyle name="Normal 34" xfId="326" xr:uid="{00000000-0005-0000-0000-000048130000}"/>
    <cellStyle name="Normal 34 2" xfId="346" xr:uid="{00000000-0005-0000-0000-000049130000}"/>
    <cellStyle name="Normal 34 2 2" xfId="1625" xr:uid="{00000000-0005-0000-0000-00004A130000}"/>
    <cellStyle name="Normal 34 2 2 2" xfId="3802" xr:uid="{00000000-0005-0000-0000-00004B130000}"/>
    <cellStyle name="Normal 34 2 2 3" xfId="6897" xr:uid="{00000000-0005-0000-0000-00004C130000}"/>
    <cellStyle name="Normal 34 2 2_3" xfId="11683" xr:uid="{00000000-0005-0000-0000-00004D130000}"/>
    <cellStyle name="Normal 34 2 3" xfId="3803" xr:uid="{00000000-0005-0000-0000-00004E130000}"/>
    <cellStyle name="Normal 34 2 4" xfId="3804" xr:uid="{00000000-0005-0000-0000-00004F130000}"/>
    <cellStyle name="Normal 34 2 5" xfId="3805" xr:uid="{00000000-0005-0000-0000-000050130000}"/>
    <cellStyle name="Normal 34 2 6" xfId="6645" xr:uid="{00000000-0005-0000-0000-000051130000}"/>
    <cellStyle name="Normal 34 2_13" xfId="2041" xr:uid="{00000000-0005-0000-0000-000052130000}"/>
    <cellStyle name="Normal 34 3" xfId="1614" xr:uid="{00000000-0005-0000-0000-000053130000}"/>
    <cellStyle name="Normal 34 3 2" xfId="3806" xr:uid="{00000000-0005-0000-0000-000054130000}"/>
    <cellStyle name="Normal 34 3 3" xfId="6887" xr:uid="{00000000-0005-0000-0000-000055130000}"/>
    <cellStyle name="Normal 34 3_3" xfId="11684" xr:uid="{00000000-0005-0000-0000-000056130000}"/>
    <cellStyle name="Normal 34 4" xfId="3807" xr:uid="{00000000-0005-0000-0000-000057130000}"/>
    <cellStyle name="Normal 34 4 2" xfId="10068" xr:uid="{00000000-0005-0000-0000-000058130000}"/>
    <cellStyle name="Normal 34 4 3" xfId="7911" xr:uid="{00000000-0005-0000-0000-000059130000}"/>
    <cellStyle name="Normal 34 4_3" xfId="11685" xr:uid="{00000000-0005-0000-0000-00005A130000}"/>
    <cellStyle name="Normal 34 5" xfId="3808" xr:uid="{00000000-0005-0000-0000-00005B130000}"/>
    <cellStyle name="Normal 34 5 2" xfId="10069" xr:uid="{00000000-0005-0000-0000-00005C130000}"/>
    <cellStyle name="Normal 34 5 3" xfId="7912" xr:uid="{00000000-0005-0000-0000-00005D130000}"/>
    <cellStyle name="Normal 34 5_3" xfId="11686" xr:uid="{00000000-0005-0000-0000-00005E130000}"/>
    <cellStyle name="Normal 34 6" xfId="3809" xr:uid="{00000000-0005-0000-0000-00005F130000}"/>
    <cellStyle name="Normal 34 6 2" xfId="10070" xr:uid="{00000000-0005-0000-0000-000060130000}"/>
    <cellStyle name="Normal 34 6 3" xfId="7913" xr:uid="{00000000-0005-0000-0000-000061130000}"/>
    <cellStyle name="Normal 34 6_3" xfId="11687" xr:uid="{00000000-0005-0000-0000-000062130000}"/>
    <cellStyle name="Normal 34 7" xfId="3810" xr:uid="{00000000-0005-0000-0000-000063130000}"/>
    <cellStyle name="Normal 34 8" xfId="6635" xr:uid="{00000000-0005-0000-0000-000064130000}"/>
    <cellStyle name="Normal 34_10" xfId="3811" xr:uid="{00000000-0005-0000-0000-000065130000}"/>
    <cellStyle name="Normal 35" xfId="354" xr:uid="{00000000-0005-0000-0000-000066130000}"/>
    <cellStyle name="Normal 35 10" xfId="6649" xr:uid="{00000000-0005-0000-0000-000067130000}"/>
    <cellStyle name="Normal 35 2" xfId="397" xr:uid="{00000000-0005-0000-0000-000068130000}"/>
    <cellStyle name="Normal 35 2 2" xfId="400" xr:uid="{00000000-0005-0000-0000-000069130000}"/>
    <cellStyle name="Normal 35 2 2 2" xfId="1638" xr:uid="{00000000-0005-0000-0000-00006A130000}"/>
    <cellStyle name="Normal 35 2 2 2 2" xfId="3812" xr:uid="{00000000-0005-0000-0000-00006B130000}"/>
    <cellStyle name="Normal 35 2 2 2 3" xfId="6909" xr:uid="{00000000-0005-0000-0000-00006C130000}"/>
    <cellStyle name="Normal 35 2 2 2_3" xfId="11688" xr:uid="{00000000-0005-0000-0000-00006D130000}"/>
    <cellStyle name="Normal 35 2 2 3" xfId="3813" xr:uid="{00000000-0005-0000-0000-00006E130000}"/>
    <cellStyle name="Normal 35 2 2 4" xfId="3814" xr:uid="{00000000-0005-0000-0000-00006F130000}"/>
    <cellStyle name="Normal 35 2 2 5" xfId="6658" xr:uid="{00000000-0005-0000-0000-000070130000}"/>
    <cellStyle name="Normal 35 2 2_13" xfId="2042" xr:uid="{00000000-0005-0000-0000-000071130000}"/>
    <cellStyle name="Normal 35 2 3" xfId="1636" xr:uid="{00000000-0005-0000-0000-000072130000}"/>
    <cellStyle name="Normal 35 2 3 2" xfId="3815" xr:uid="{00000000-0005-0000-0000-000073130000}"/>
    <cellStyle name="Normal 35 2 3 3" xfId="6908" xr:uid="{00000000-0005-0000-0000-000074130000}"/>
    <cellStyle name="Normal 35 2 3_3" xfId="11689" xr:uid="{00000000-0005-0000-0000-000075130000}"/>
    <cellStyle name="Normal 35 2 4" xfId="3816" xr:uid="{00000000-0005-0000-0000-000076130000}"/>
    <cellStyle name="Normal 35 2 5" xfId="3817" xr:uid="{00000000-0005-0000-0000-000077130000}"/>
    <cellStyle name="Normal 35 2 6" xfId="3818" xr:uid="{00000000-0005-0000-0000-000078130000}"/>
    <cellStyle name="Normal 35 2 7" xfId="3819" xr:uid="{00000000-0005-0000-0000-000079130000}"/>
    <cellStyle name="Normal 35 2 8" xfId="3820" xr:uid="{00000000-0005-0000-0000-00007A130000}"/>
    <cellStyle name="Normal 35 2 9" xfId="6657" xr:uid="{00000000-0005-0000-0000-00007B130000}"/>
    <cellStyle name="Normal 35 2_10" xfId="407" xr:uid="{00000000-0005-0000-0000-00007C130000}"/>
    <cellStyle name="Normal 35 3" xfId="130" xr:uid="{00000000-0005-0000-0000-00007D130000}"/>
    <cellStyle name="Normal 35 3 2" xfId="1584" xr:uid="{00000000-0005-0000-0000-00007E130000}"/>
    <cellStyle name="Normal 35 3 2 2" xfId="3821" xr:uid="{00000000-0005-0000-0000-00007F130000}"/>
    <cellStyle name="Normal 35 3 2 3" xfId="6858" xr:uid="{00000000-0005-0000-0000-000080130000}"/>
    <cellStyle name="Normal 35 3 2_3" xfId="11690" xr:uid="{00000000-0005-0000-0000-000081130000}"/>
    <cellStyle name="Normal 35 3 3" xfId="3822" xr:uid="{00000000-0005-0000-0000-000082130000}"/>
    <cellStyle name="Normal 35 3 4" xfId="3823" xr:uid="{00000000-0005-0000-0000-000083130000}"/>
    <cellStyle name="Normal 35 3 5" xfId="6605" xr:uid="{00000000-0005-0000-0000-000084130000}"/>
    <cellStyle name="Normal 35 3_13" xfId="2043" xr:uid="{00000000-0005-0000-0000-000085130000}"/>
    <cellStyle name="Normal 35 4" xfId="1629" xr:uid="{00000000-0005-0000-0000-000086130000}"/>
    <cellStyle name="Normal 35 4 2" xfId="3824" xr:uid="{00000000-0005-0000-0000-000087130000}"/>
    <cellStyle name="Normal 35 4 3" xfId="6901" xr:uid="{00000000-0005-0000-0000-000088130000}"/>
    <cellStyle name="Normal 35 4_3" xfId="11691" xr:uid="{00000000-0005-0000-0000-000089130000}"/>
    <cellStyle name="Normal 35 5" xfId="3825" xr:uid="{00000000-0005-0000-0000-00008A130000}"/>
    <cellStyle name="Normal 35 5 2" xfId="10071" xr:uid="{00000000-0005-0000-0000-00008B130000}"/>
    <cellStyle name="Normal 35 5 3" xfId="7914" xr:uid="{00000000-0005-0000-0000-00008C130000}"/>
    <cellStyle name="Normal 35 5_3" xfId="11692" xr:uid="{00000000-0005-0000-0000-00008D130000}"/>
    <cellStyle name="Normal 35 6" xfId="3826" xr:uid="{00000000-0005-0000-0000-00008E130000}"/>
    <cellStyle name="Normal 35 6 2" xfId="10072" xr:uid="{00000000-0005-0000-0000-00008F130000}"/>
    <cellStyle name="Normal 35 6 3" xfId="7915" xr:uid="{00000000-0005-0000-0000-000090130000}"/>
    <cellStyle name="Normal 35 6_3" xfId="11693" xr:uid="{00000000-0005-0000-0000-000091130000}"/>
    <cellStyle name="Normal 35 7" xfId="3827" xr:uid="{00000000-0005-0000-0000-000092130000}"/>
    <cellStyle name="Normal 35 7 2" xfId="10073" xr:uid="{00000000-0005-0000-0000-000093130000}"/>
    <cellStyle name="Normal 35 7 3" xfId="7916" xr:uid="{00000000-0005-0000-0000-000094130000}"/>
    <cellStyle name="Normal 35 7_3" xfId="11694" xr:uid="{00000000-0005-0000-0000-000095130000}"/>
    <cellStyle name="Normal 35 8" xfId="3828" xr:uid="{00000000-0005-0000-0000-000096130000}"/>
    <cellStyle name="Normal 35 9" xfId="3829" xr:uid="{00000000-0005-0000-0000-000097130000}"/>
    <cellStyle name="Normal 35_10" xfId="1005" xr:uid="{00000000-0005-0000-0000-000098130000}"/>
    <cellStyle name="Normal 36" xfId="1007" xr:uid="{00000000-0005-0000-0000-000099130000}"/>
    <cellStyle name="Normal 36 2" xfId="1009" xr:uid="{00000000-0005-0000-0000-00009A130000}"/>
    <cellStyle name="Normal 36 2 2" xfId="1674" xr:uid="{00000000-0005-0000-0000-00009B130000}"/>
    <cellStyle name="Normal 36 2 2 2" xfId="3830" xr:uid="{00000000-0005-0000-0000-00009C130000}"/>
    <cellStyle name="Normal 36 2 2 3" xfId="6945" xr:uid="{00000000-0005-0000-0000-00009D130000}"/>
    <cellStyle name="Normal 36 2 2_3" xfId="11695" xr:uid="{00000000-0005-0000-0000-00009E130000}"/>
    <cellStyle name="Normal 36 2 3" xfId="3831" xr:uid="{00000000-0005-0000-0000-00009F130000}"/>
    <cellStyle name="Normal 36 2 4" xfId="3832" xr:uid="{00000000-0005-0000-0000-0000A0130000}"/>
    <cellStyle name="Normal 36 2 5" xfId="3833" xr:uid="{00000000-0005-0000-0000-0000A1130000}"/>
    <cellStyle name="Normal 36 2 6" xfId="6694" xr:uid="{00000000-0005-0000-0000-0000A2130000}"/>
    <cellStyle name="Normal 36 2_13" xfId="2044" xr:uid="{00000000-0005-0000-0000-0000A3130000}"/>
    <cellStyle name="Normal 36 3" xfId="1672" xr:uid="{00000000-0005-0000-0000-0000A4130000}"/>
    <cellStyle name="Normal 36 3 2" xfId="3834" xr:uid="{00000000-0005-0000-0000-0000A5130000}"/>
    <cellStyle name="Normal 36 3 3" xfId="6943" xr:uid="{00000000-0005-0000-0000-0000A6130000}"/>
    <cellStyle name="Normal 36 3_3" xfId="11696" xr:uid="{00000000-0005-0000-0000-0000A7130000}"/>
    <cellStyle name="Normal 36 4" xfId="3835" xr:uid="{00000000-0005-0000-0000-0000A8130000}"/>
    <cellStyle name="Normal 36 4 2" xfId="10074" xr:uid="{00000000-0005-0000-0000-0000A9130000}"/>
    <cellStyle name="Normal 36 4 3" xfId="7917" xr:uid="{00000000-0005-0000-0000-0000AA130000}"/>
    <cellStyle name="Normal 36 4_3" xfId="11697" xr:uid="{00000000-0005-0000-0000-0000AB130000}"/>
    <cellStyle name="Normal 36 5" xfId="3836" xr:uid="{00000000-0005-0000-0000-0000AC130000}"/>
    <cellStyle name="Normal 36 5 2" xfId="10075" xr:uid="{00000000-0005-0000-0000-0000AD130000}"/>
    <cellStyle name="Normal 36 5 3" xfId="7918" xr:uid="{00000000-0005-0000-0000-0000AE130000}"/>
    <cellStyle name="Normal 36 5_3" xfId="11698" xr:uid="{00000000-0005-0000-0000-0000AF130000}"/>
    <cellStyle name="Normal 36 6" xfId="3837" xr:uid="{00000000-0005-0000-0000-0000B0130000}"/>
    <cellStyle name="Normal 36 6 2" xfId="10076" xr:uid="{00000000-0005-0000-0000-0000B1130000}"/>
    <cellStyle name="Normal 36 6 3" xfId="7919" xr:uid="{00000000-0005-0000-0000-0000B2130000}"/>
    <cellStyle name="Normal 36 6_3" xfId="11699" xr:uid="{00000000-0005-0000-0000-0000B3130000}"/>
    <cellStyle name="Normal 36 7" xfId="3838" xr:uid="{00000000-0005-0000-0000-0000B4130000}"/>
    <cellStyle name="Normal 36 8" xfId="6692" xr:uid="{00000000-0005-0000-0000-0000B5130000}"/>
    <cellStyle name="Normal 36_10" xfId="3839" xr:uid="{00000000-0005-0000-0000-0000B6130000}"/>
    <cellStyle name="Normal 37" xfId="1011" xr:uid="{00000000-0005-0000-0000-0000B7130000}"/>
    <cellStyle name="Normal 37 10" xfId="6696" xr:uid="{00000000-0005-0000-0000-0000B8130000}"/>
    <cellStyle name="Normal 37 2" xfId="1013" xr:uid="{00000000-0005-0000-0000-0000B9130000}"/>
    <cellStyle name="Normal 37 2 2" xfId="1014" xr:uid="{00000000-0005-0000-0000-0000BA130000}"/>
    <cellStyle name="Normal 37 2 2 2" xfId="1679" xr:uid="{00000000-0005-0000-0000-0000BB130000}"/>
    <cellStyle name="Normal 37 2 2 2 2" xfId="3840" xr:uid="{00000000-0005-0000-0000-0000BC130000}"/>
    <cellStyle name="Normal 37 2 2 2 3" xfId="6950" xr:uid="{00000000-0005-0000-0000-0000BD130000}"/>
    <cellStyle name="Normal 37 2 2 2_3" xfId="11700" xr:uid="{00000000-0005-0000-0000-0000BE130000}"/>
    <cellStyle name="Normal 37 2 2 3" xfId="3841" xr:uid="{00000000-0005-0000-0000-0000BF130000}"/>
    <cellStyle name="Normal 37 2 2 4" xfId="3842" xr:uid="{00000000-0005-0000-0000-0000C0130000}"/>
    <cellStyle name="Normal 37 2 2 5" xfId="6699" xr:uid="{00000000-0005-0000-0000-0000C1130000}"/>
    <cellStyle name="Normal 37 2 2_13" xfId="2045" xr:uid="{00000000-0005-0000-0000-0000C2130000}"/>
    <cellStyle name="Normal 37 2 3" xfId="1678" xr:uid="{00000000-0005-0000-0000-0000C3130000}"/>
    <cellStyle name="Normal 37 2 3 2" xfId="3843" xr:uid="{00000000-0005-0000-0000-0000C4130000}"/>
    <cellStyle name="Normal 37 2 3 3" xfId="6949" xr:uid="{00000000-0005-0000-0000-0000C5130000}"/>
    <cellStyle name="Normal 37 2 3_3" xfId="11701" xr:uid="{00000000-0005-0000-0000-0000C6130000}"/>
    <cellStyle name="Normal 37 2 4" xfId="3844" xr:uid="{00000000-0005-0000-0000-0000C7130000}"/>
    <cellStyle name="Normal 37 2 5" xfId="3845" xr:uid="{00000000-0005-0000-0000-0000C8130000}"/>
    <cellStyle name="Normal 37 2 6" xfId="3846" xr:uid="{00000000-0005-0000-0000-0000C9130000}"/>
    <cellStyle name="Normal 37 2 7" xfId="3847" xr:uid="{00000000-0005-0000-0000-0000CA130000}"/>
    <cellStyle name="Normal 37 2 8" xfId="3848" xr:uid="{00000000-0005-0000-0000-0000CB130000}"/>
    <cellStyle name="Normal 37 2 9" xfId="6698" xr:uid="{00000000-0005-0000-0000-0000CC130000}"/>
    <cellStyle name="Normal 37 2_10" xfId="1015" xr:uid="{00000000-0005-0000-0000-0000CD130000}"/>
    <cellStyle name="Normal 37 3" xfId="1016" xr:uid="{00000000-0005-0000-0000-0000CE130000}"/>
    <cellStyle name="Normal 37 3 2" xfId="1680" xr:uid="{00000000-0005-0000-0000-0000CF130000}"/>
    <cellStyle name="Normal 37 3 2 2" xfId="3849" xr:uid="{00000000-0005-0000-0000-0000D0130000}"/>
    <cellStyle name="Normal 37 3 2 3" xfId="6951" xr:uid="{00000000-0005-0000-0000-0000D1130000}"/>
    <cellStyle name="Normal 37 3 2_3" xfId="11702" xr:uid="{00000000-0005-0000-0000-0000D2130000}"/>
    <cellStyle name="Normal 37 3 3" xfId="3850" xr:uid="{00000000-0005-0000-0000-0000D3130000}"/>
    <cellStyle name="Normal 37 3 4" xfId="3851" xr:uid="{00000000-0005-0000-0000-0000D4130000}"/>
    <cellStyle name="Normal 37 3 5" xfId="6700" xr:uid="{00000000-0005-0000-0000-0000D5130000}"/>
    <cellStyle name="Normal 37 3_13" xfId="2046" xr:uid="{00000000-0005-0000-0000-0000D6130000}"/>
    <cellStyle name="Normal 37 4" xfId="1676" xr:uid="{00000000-0005-0000-0000-0000D7130000}"/>
    <cellStyle name="Normal 37 4 2" xfId="3852" xr:uid="{00000000-0005-0000-0000-0000D8130000}"/>
    <cellStyle name="Normal 37 4 3" xfId="6947" xr:uid="{00000000-0005-0000-0000-0000D9130000}"/>
    <cellStyle name="Normal 37 4_3" xfId="11703" xr:uid="{00000000-0005-0000-0000-0000DA130000}"/>
    <cellStyle name="Normal 37 5" xfId="3853" xr:uid="{00000000-0005-0000-0000-0000DB130000}"/>
    <cellStyle name="Normal 37 5 2" xfId="10077" xr:uid="{00000000-0005-0000-0000-0000DC130000}"/>
    <cellStyle name="Normal 37 5 3" xfId="7920" xr:uid="{00000000-0005-0000-0000-0000DD130000}"/>
    <cellStyle name="Normal 37 5_3" xfId="11704" xr:uid="{00000000-0005-0000-0000-0000DE130000}"/>
    <cellStyle name="Normal 37 6" xfId="3854" xr:uid="{00000000-0005-0000-0000-0000DF130000}"/>
    <cellStyle name="Normal 37 6 2" xfId="10078" xr:uid="{00000000-0005-0000-0000-0000E0130000}"/>
    <cellStyle name="Normal 37 6 3" xfId="7921" xr:uid="{00000000-0005-0000-0000-0000E1130000}"/>
    <cellStyle name="Normal 37 6_3" xfId="11705" xr:uid="{00000000-0005-0000-0000-0000E2130000}"/>
    <cellStyle name="Normal 37 7" xfId="3855" xr:uid="{00000000-0005-0000-0000-0000E3130000}"/>
    <cellStyle name="Normal 37 7 2" xfId="10079" xr:uid="{00000000-0005-0000-0000-0000E4130000}"/>
    <cellStyle name="Normal 37 7 3" xfId="7922" xr:uid="{00000000-0005-0000-0000-0000E5130000}"/>
    <cellStyle name="Normal 37 7_3" xfId="11706" xr:uid="{00000000-0005-0000-0000-0000E6130000}"/>
    <cellStyle name="Normal 37 8" xfId="3856" xr:uid="{00000000-0005-0000-0000-0000E7130000}"/>
    <cellStyle name="Normal 37 9" xfId="3857" xr:uid="{00000000-0005-0000-0000-0000E8130000}"/>
    <cellStyle name="Normal 37_10" xfId="1017" xr:uid="{00000000-0005-0000-0000-0000E9130000}"/>
    <cellStyle name="Normal 38" xfId="1019" xr:uid="{00000000-0005-0000-0000-0000EA130000}"/>
    <cellStyle name="Normal 38 2" xfId="1021" xr:uid="{00000000-0005-0000-0000-0000EB130000}"/>
    <cellStyle name="Normal 38 2 2" xfId="1684" xr:uid="{00000000-0005-0000-0000-0000EC130000}"/>
    <cellStyle name="Normal 38 2 2 2" xfId="3858" xr:uid="{00000000-0005-0000-0000-0000ED130000}"/>
    <cellStyle name="Normal 38 2 2 3" xfId="6955" xr:uid="{00000000-0005-0000-0000-0000EE130000}"/>
    <cellStyle name="Normal 38 2 2_3" xfId="11707" xr:uid="{00000000-0005-0000-0000-0000EF130000}"/>
    <cellStyle name="Normal 38 2 3" xfId="3859" xr:uid="{00000000-0005-0000-0000-0000F0130000}"/>
    <cellStyle name="Normal 38 2 4" xfId="3860" xr:uid="{00000000-0005-0000-0000-0000F1130000}"/>
    <cellStyle name="Normal 38 2 5" xfId="3861" xr:uid="{00000000-0005-0000-0000-0000F2130000}"/>
    <cellStyle name="Normal 38 2 6" xfId="6704" xr:uid="{00000000-0005-0000-0000-0000F3130000}"/>
    <cellStyle name="Normal 38 2_13" xfId="2047" xr:uid="{00000000-0005-0000-0000-0000F4130000}"/>
    <cellStyle name="Normal 38 3" xfId="1682" xr:uid="{00000000-0005-0000-0000-0000F5130000}"/>
    <cellStyle name="Normal 38 3 2" xfId="3862" xr:uid="{00000000-0005-0000-0000-0000F6130000}"/>
    <cellStyle name="Normal 38 3 3" xfId="6953" xr:uid="{00000000-0005-0000-0000-0000F7130000}"/>
    <cellStyle name="Normal 38 3_3" xfId="11708" xr:uid="{00000000-0005-0000-0000-0000F8130000}"/>
    <cellStyle name="Normal 38 4" xfId="3863" xr:uid="{00000000-0005-0000-0000-0000F9130000}"/>
    <cellStyle name="Normal 38 4 2" xfId="10080" xr:uid="{00000000-0005-0000-0000-0000FA130000}"/>
    <cellStyle name="Normal 38 4 3" xfId="7923" xr:uid="{00000000-0005-0000-0000-0000FB130000}"/>
    <cellStyle name="Normal 38 4_3" xfId="11709" xr:uid="{00000000-0005-0000-0000-0000FC130000}"/>
    <cellStyle name="Normal 38 5" xfId="3864" xr:uid="{00000000-0005-0000-0000-0000FD130000}"/>
    <cellStyle name="Normal 38 5 2" xfId="10081" xr:uid="{00000000-0005-0000-0000-0000FE130000}"/>
    <cellStyle name="Normal 38 5 3" xfId="7924" xr:uid="{00000000-0005-0000-0000-0000FF130000}"/>
    <cellStyle name="Normal 38 5_3" xfId="11710" xr:uid="{00000000-0005-0000-0000-000000140000}"/>
    <cellStyle name="Normal 38 6" xfId="3865" xr:uid="{00000000-0005-0000-0000-000001140000}"/>
    <cellStyle name="Normal 38 6 2" xfId="10082" xr:uid="{00000000-0005-0000-0000-000002140000}"/>
    <cellStyle name="Normal 38 6 3" xfId="7925" xr:uid="{00000000-0005-0000-0000-000003140000}"/>
    <cellStyle name="Normal 38 6_3" xfId="11711" xr:uid="{00000000-0005-0000-0000-000004140000}"/>
    <cellStyle name="Normal 38 7" xfId="3866" xr:uid="{00000000-0005-0000-0000-000005140000}"/>
    <cellStyle name="Normal 38 8" xfId="6702" xr:uid="{00000000-0005-0000-0000-000006140000}"/>
    <cellStyle name="Normal 38_10" xfId="3867" xr:uid="{00000000-0005-0000-0000-000007140000}"/>
    <cellStyle name="Normal 39" xfId="1023" xr:uid="{00000000-0005-0000-0000-000008140000}"/>
    <cellStyle name="Normal 39 10" xfId="6706" xr:uid="{00000000-0005-0000-0000-000009140000}"/>
    <cellStyle name="Normal 39 2" xfId="264" xr:uid="{00000000-0005-0000-0000-00000A140000}"/>
    <cellStyle name="Normal 39 2 2" xfId="1024" xr:uid="{00000000-0005-0000-0000-00000B140000}"/>
    <cellStyle name="Normal 39 2 2 2" xfId="1687" xr:uid="{00000000-0005-0000-0000-00000C140000}"/>
    <cellStyle name="Normal 39 2 2 2 2" xfId="3868" xr:uid="{00000000-0005-0000-0000-00000D140000}"/>
    <cellStyle name="Normal 39 2 2 2 3" xfId="6958" xr:uid="{00000000-0005-0000-0000-00000E140000}"/>
    <cellStyle name="Normal 39 2 2 2_3" xfId="11712" xr:uid="{00000000-0005-0000-0000-00000F140000}"/>
    <cellStyle name="Normal 39 2 2 3" xfId="3869" xr:uid="{00000000-0005-0000-0000-000010140000}"/>
    <cellStyle name="Normal 39 2 2 4" xfId="3870" xr:uid="{00000000-0005-0000-0000-000011140000}"/>
    <cellStyle name="Normal 39 2 2 5" xfId="6707" xr:uid="{00000000-0005-0000-0000-000012140000}"/>
    <cellStyle name="Normal 39 2 2_13" xfId="2048" xr:uid="{00000000-0005-0000-0000-000013140000}"/>
    <cellStyle name="Normal 39 2 3" xfId="1610" xr:uid="{00000000-0005-0000-0000-000014140000}"/>
    <cellStyle name="Normal 39 2 3 2" xfId="3871" xr:uid="{00000000-0005-0000-0000-000015140000}"/>
    <cellStyle name="Normal 39 2 3 3" xfId="6883" xr:uid="{00000000-0005-0000-0000-000016140000}"/>
    <cellStyle name="Normal 39 2 3_3" xfId="11713" xr:uid="{00000000-0005-0000-0000-000017140000}"/>
    <cellStyle name="Normal 39 2 4" xfId="3872" xr:uid="{00000000-0005-0000-0000-000018140000}"/>
    <cellStyle name="Normal 39 2 5" xfId="3873" xr:uid="{00000000-0005-0000-0000-000019140000}"/>
    <cellStyle name="Normal 39 2 6" xfId="3874" xr:uid="{00000000-0005-0000-0000-00001A140000}"/>
    <cellStyle name="Normal 39 2 7" xfId="3875" xr:uid="{00000000-0005-0000-0000-00001B140000}"/>
    <cellStyle name="Normal 39 2 8" xfId="3876" xr:uid="{00000000-0005-0000-0000-00001C140000}"/>
    <cellStyle name="Normal 39 2 9" xfId="6631" xr:uid="{00000000-0005-0000-0000-00001D140000}"/>
    <cellStyle name="Normal 39 2_10" xfId="1025" xr:uid="{00000000-0005-0000-0000-00001E140000}"/>
    <cellStyle name="Normal 39 3" xfId="1026" xr:uid="{00000000-0005-0000-0000-00001F140000}"/>
    <cellStyle name="Normal 39 3 2" xfId="1688" xr:uid="{00000000-0005-0000-0000-000020140000}"/>
    <cellStyle name="Normal 39 3 2 2" xfId="3877" xr:uid="{00000000-0005-0000-0000-000021140000}"/>
    <cellStyle name="Normal 39 3 2 3" xfId="6959" xr:uid="{00000000-0005-0000-0000-000022140000}"/>
    <cellStyle name="Normal 39 3 2_3" xfId="11714" xr:uid="{00000000-0005-0000-0000-000023140000}"/>
    <cellStyle name="Normal 39 3 3" xfId="3878" xr:uid="{00000000-0005-0000-0000-000024140000}"/>
    <cellStyle name="Normal 39 3 4" xfId="3879" xr:uid="{00000000-0005-0000-0000-000025140000}"/>
    <cellStyle name="Normal 39 3 5" xfId="6708" xr:uid="{00000000-0005-0000-0000-000026140000}"/>
    <cellStyle name="Normal 39 3_13" xfId="2049" xr:uid="{00000000-0005-0000-0000-000027140000}"/>
    <cellStyle name="Normal 39 4" xfId="1686" xr:uid="{00000000-0005-0000-0000-000028140000}"/>
    <cellStyle name="Normal 39 4 2" xfId="3880" xr:uid="{00000000-0005-0000-0000-000029140000}"/>
    <cellStyle name="Normal 39 4 3" xfId="6957" xr:uid="{00000000-0005-0000-0000-00002A140000}"/>
    <cellStyle name="Normal 39 4_3" xfId="11715" xr:uid="{00000000-0005-0000-0000-00002B140000}"/>
    <cellStyle name="Normal 39 5" xfId="3881" xr:uid="{00000000-0005-0000-0000-00002C140000}"/>
    <cellStyle name="Normal 39 5 2" xfId="10083" xr:uid="{00000000-0005-0000-0000-00002D140000}"/>
    <cellStyle name="Normal 39 5 3" xfId="7926" xr:uid="{00000000-0005-0000-0000-00002E140000}"/>
    <cellStyle name="Normal 39 5_3" xfId="11716" xr:uid="{00000000-0005-0000-0000-00002F140000}"/>
    <cellStyle name="Normal 39 6" xfId="3882" xr:uid="{00000000-0005-0000-0000-000030140000}"/>
    <cellStyle name="Normal 39 6 2" xfId="10084" xr:uid="{00000000-0005-0000-0000-000031140000}"/>
    <cellStyle name="Normal 39 6 3" xfId="7927" xr:uid="{00000000-0005-0000-0000-000032140000}"/>
    <cellStyle name="Normal 39 6_3" xfId="11717" xr:uid="{00000000-0005-0000-0000-000033140000}"/>
    <cellStyle name="Normal 39 7" xfId="3883" xr:uid="{00000000-0005-0000-0000-000034140000}"/>
    <cellStyle name="Normal 39 7 2" xfId="10085" xr:uid="{00000000-0005-0000-0000-000035140000}"/>
    <cellStyle name="Normal 39 7 3" xfId="7928" xr:uid="{00000000-0005-0000-0000-000036140000}"/>
    <cellStyle name="Normal 39 7_3" xfId="11718" xr:uid="{00000000-0005-0000-0000-000037140000}"/>
    <cellStyle name="Normal 39 8" xfId="3884" xr:uid="{00000000-0005-0000-0000-000038140000}"/>
    <cellStyle name="Normal 39 9" xfId="3885" xr:uid="{00000000-0005-0000-0000-000039140000}"/>
    <cellStyle name="Normal 39_10" xfId="1027" xr:uid="{00000000-0005-0000-0000-00003A140000}"/>
    <cellStyle name="Normal 4" xfId="1028" xr:uid="{00000000-0005-0000-0000-00003B140000}"/>
    <cellStyle name="Normal 4 10" xfId="3886" xr:uid="{00000000-0005-0000-0000-00003C140000}"/>
    <cellStyle name="Normal 4 11" xfId="6709" xr:uid="{00000000-0005-0000-0000-00003D140000}"/>
    <cellStyle name="Normal 4 2" xfId="1029" xr:uid="{00000000-0005-0000-0000-00003E140000}"/>
    <cellStyle name="Normal 4 2 2" xfId="1030" xr:uid="{00000000-0005-0000-0000-00003F140000}"/>
    <cellStyle name="Normal 4 2 2 2" xfId="3887" xr:uid="{00000000-0005-0000-0000-000040140000}"/>
    <cellStyle name="Normal 4 2 2 2 2" xfId="3888" xr:uid="{00000000-0005-0000-0000-000041140000}"/>
    <cellStyle name="Normal 4 2 2 2 2 2" xfId="10086" xr:uid="{00000000-0005-0000-0000-000042140000}"/>
    <cellStyle name="Normal 4 2 2 2 2 3" xfId="7929" xr:uid="{00000000-0005-0000-0000-000043140000}"/>
    <cellStyle name="Normal 4 2 2 2 2_3" xfId="11721" xr:uid="{00000000-0005-0000-0000-000044140000}"/>
    <cellStyle name="Normal 4 2 2 2_3" xfId="11720" xr:uid="{00000000-0005-0000-0000-000045140000}"/>
    <cellStyle name="Normal 4 2 2 3" xfId="3889" xr:uid="{00000000-0005-0000-0000-000046140000}"/>
    <cellStyle name="Normal 4 2 2_3" xfId="11719" xr:uid="{00000000-0005-0000-0000-000047140000}"/>
    <cellStyle name="Normal 4 2 3" xfId="3890" xr:uid="{00000000-0005-0000-0000-000048140000}"/>
    <cellStyle name="Normal 4 2 3 2" xfId="3891" xr:uid="{00000000-0005-0000-0000-000049140000}"/>
    <cellStyle name="Normal 4 2 3 2 2" xfId="10087" xr:uid="{00000000-0005-0000-0000-00004A140000}"/>
    <cellStyle name="Normal 4 2 3 2 3" xfId="7930" xr:uid="{00000000-0005-0000-0000-00004B140000}"/>
    <cellStyle name="Normal 4 2 3 2_3" xfId="11723" xr:uid="{00000000-0005-0000-0000-00004C140000}"/>
    <cellStyle name="Normal 4 2 3_3" xfId="11722" xr:uid="{00000000-0005-0000-0000-00004D140000}"/>
    <cellStyle name="Normal 4 2 4" xfId="3892" xr:uid="{00000000-0005-0000-0000-00004E140000}"/>
    <cellStyle name="Normal 4 2 5" xfId="3893" xr:uid="{00000000-0005-0000-0000-00004F140000}"/>
    <cellStyle name="Normal 4 2_10" xfId="3894" xr:uid="{00000000-0005-0000-0000-000050140000}"/>
    <cellStyle name="Normal 4 3" xfId="1031" xr:uid="{00000000-0005-0000-0000-000051140000}"/>
    <cellStyle name="Normal 4 4" xfId="1689" xr:uid="{00000000-0005-0000-0000-000052140000}"/>
    <cellStyle name="Normal 4 4 2" xfId="3895" xr:uid="{00000000-0005-0000-0000-000053140000}"/>
    <cellStyle name="Normal 4 4 3" xfId="6960" xr:uid="{00000000-0005-0000-0000-000054140000}"/>
    <cellStyle name="Normal 4 4_3" xfId="11724" xr:uid="{00000000-0005-0000-0000-000055140000}"/>
    <cellStyle name="Normal 4 5" xfId="3896" xr:uid="{00000000-0005-0000-0000-000056140000}"/>
    <cellStyle name="Normal 4 6" xfId="3897" xr:uid="{00000000-0005-0000-0000-000057140000}"/>
    <cellStyle name="Normal 4 7" xfId="3898" xr:uid="{00000000-0005-0000-0000-000058140000}"/>
    <cellStyle name="Normal 4 8" xfId="3899" xr:uid="{00000000-0005-0000-0000-000059140000}"/>
    <cellStyle name="Normal 4 9" xfId="3900" xr:uid="{00000000-0005-0000-0000-00005A140000}"/>
    <cellStyle name="Normal 4_10" xfId="3901" xr:uid="{00000000-0005-0000-0000-00005B140000}"/>
    <cellStyle name="Normal 40" xfId="353" xr:uid="{00000000-0005-0000-0000-00005C140000}"/>
    <cellStyle name="Normal 40 2" xfId="396" xr:uid="{00000000-0005-0000-0000-00005D140000}"/>
    <cellStyle name="Normal 40 2 2" xfId="1635" xr:uid="{00000000-0005-0000-0000-00005E140000}"/>
    <cellStyle name="Normal 40 2 2 2" xfId="3902" xr:uid="{00000000-0005-0000-0000-00005F140000}"/>
    <cellStyle name="Normal 40 2 2 3" xfId="6907" xr:uid="{00000000-0005-0000-0000-000060140000}"/>
    <cellStyle name="Normal 40 2 2_3" xfId="11725" xr:uid="{00000000-0005-0000-0000-000061140000}"/>
    <cellStyle name="Normal 40 2 3" xfId="3903" xr:uid="{00000000-0005-0000-0000-000062140000}"/>
    <cellStyle name="Normal 40 2 4" xfId="3904" xr:uid="{00000000-0005-0000-0000-000063140000}"/>
    <cellStyle name="Normal 40 2 5" xfId="3905" xr:uid="{00000000-0005-0000-0000-000064140000}"/>
    <cellStyle name="Normal 40 2 6" xfId="6656" xr:uid="{00000000-0005-0000-0000-000065140000}"/>
    <cellStyle name="Normal 40 2_13" xfId="2050" xr:uid="{00000000-0005-0000-0000-000066140000}"/>
    <cellStyle name="Normal 40 3" xfId="1628" xr:uid="{00000000-0005-0000-0000-000067140000}"/>
    <cellStyle name="Normal 40 3 2" xfId="3906" xr:uid="{00000000-0005-0000-0000-000068140000}"/>
    <cellStyle name="Normal 40 3 3" xfId="6900" xr:uid="{00000000-0005-0000-0000-000069140000}"/>
    <cellStyle name="Normal 40 3_3" xfId="11726" xr:uid="{00000000-0005-0000-0000-00006A140000}"/>
    <cellStyle name="Normal 40 4" xfId="3907" xr:uid="{00000000-0005-0000-0000-00006B140000}"/>
    <cellStyle name="Normal 40 4 2" xfId="10088" xr:uid="{00000000-0005-0000-0000-00006C140000}"/>
    <cellStyle name="Normal 40 4 3" xfId="7931" xr:uid="{00000000-0005-0000-0000-00006D140000}"/>
    <cellStyle name="Normal 40 4_3" xfId="11727" xr:uid="{00000000-0005-0000-0000-00006E140000}"/>
    <cellStyle name="Normal 40 5" xfId="3908" xr:uid="{00000000-0005-0000-0000-00006F140000}"/>
    <cellStyle name="Normal 40 5 2" xfId="10089" xr:uid="{00000000-0005-0000-0000-000070140000}"/>
    <cellStyle name="Normal 40 5 3" xfId="7932" xr:uid="{00000000-0005-0000-0000-000071140000}"/>
    <cellStyle name="Normal 40 5_3" xfId="11728" xr:uid="{00000000-0005-0000-0000-000072140000}"/>
    <cellStyle name="Normal 40 6" xfId="3909" xr:uid="{00000000-0005-0000-0000-000073140000}"/>
    <cellStyle name="Normal 40 6 2" xfId="10090" xr:uid="{00000000-0005-0000-0000-000074140000}"/>
    <cellStyle name="Normal 40 6 3" xfId="7933" xr:uid="{00000000-0005-0000-0000-000075140000}"/>
    <cellStyle name="Normal 40 6_3" xfId="11729" xr:uid="{00000000-0005-0000-0000-000076140000}"/>
    <cellStyle name="Normal 40 7" xfId="3910" xr:uid="{00000000-0005-0000-0000-000077140000}"/>
    <cellStyle name="Normal 40 8" xfId="6648" xr:uid="{00000000-0005-0000-0000-000078140000}"/>
    <cellStyle name="Normal 40_10" xfId="3911" xr:uid="{00000000-0005-0000-0000-000079140000}"/>
    <cellStyle name="Normal 41" xfId="1006" xr:uid="{00000000-0005-0000-0000-00007A140000}"/>
    <cellStyle name="Normal 41 10" xfId="6691" xr:uid="{00000000-0005-0000-0000-00007B140000}"/>
    <cellStyle name="Normal 41 2" xfId="1008" xr:uid="{00000000-0005-0000-0000-00007C140000}"/>
    <cellStyle name="Normal 41 2 2" xfId="1032" xr:uid="{00000000-0005-0000-0000-00007D140000}"/>
    <cellStyle name="Normal 41 2 2 2" xfId="1690" xr:uid="{00000000-0005-0000-0000-00007E140000}"/>
    <cellStyle name="Normal 41 2 2 2 2" xfId="3912" xr:uid="{00000000-0005-0000-0000-00007F140000}"/>
    <cellStyle name="Normal 41 2 2 2 3" xfId="6961" xr:uid="{00000000-0005-0000-0000-000080140000}"/>
    <cellStyle name="Normal 41 2 2 2_3" xfId="11730" xr:uid="{00000000-0005-0000-0000-000081140000}"/>
    <cellStyle name="Normal 41 2 2 3" xfId="3913" xr:uid="{00000000-0005-0000-0000-000082140000}"/>
    <cellStyle name="Normal 41 2 2 4" xfId="3914" xr:uid="{00000000-0005-0000-0000-000083140000}"/>
    <cellStyle name="Normal 41 2 2 5" xfId="6710" xr:uid="{00000000-0005-0000-0000-000084140000}"/>
    <cellStyle name="Normal 41 2 2_13" xfId="2051" xr:uid="{00000000-0005-0000-0000-000085140000}"/>
    <cellStyle name="Normal 41 2 3" xfId="1673" xr:uid="{00000000-0005-0000-0000-000086140000}"/>
    <cellStyle name="Normal 41 2 3 2" xfId="3915" xr:uid="{00000000-0005-0000-0000-000087140000}"/>
    <cellStyle name="Normal 41 2 3 3" xfId="6944" xr:uid="{00000000-0005-0000-0000-000088140000}"/>
    <cellStyle name="Normal 41 2 3_3" xfId="11731" xr:uid="{00000000-0005-0000-0000-000089140000}"/>
    <cellStyle name="Normal 41 2 4" xfId="3916" xr:uid="{00000000-0005-0000-0000-00008A140000}"/>
    <cellStyle name="Normal 41 2 5" xfId="3917" xr:uid="{00000000-0005-0000-0000-00008B140000}"/>
    <cellStyle name="Normal 41 2 6" xfId="3918" xr:uid="{00000000-0005-0000-0000-00008C140000}"/>
    <cellStyle name="Normal 41 2 7" xfId="3919" xr:uid="{00000000-0005-0000-0000-00008D140000}"/>
    <cellStyle name="Normal 41 2 8" xfId="3920" xr:uid="{00000000-0005-0000-0000-00008E140000}"/>
    <cellStyle name="Normal 41 2 9" xfId="6693" xr:uid="{00000000-0005-0000-0000-00008F140000}"/>
    <cellStyle name="Normal 41 2_10" xfId="1033" xr:uid="{00000000-0005-0000-0000-000090140000}"/>
    <cellStyle name="Normal 41 3" xfId="1034" xr:uid="{00000000-0005-0000-0000-000091140000}"/>
    <cellStyle name="Normal 41 3 2" xfId="1691" xr:uid="{00000000-0005-0000-0000-000092140000}"/>
    <cellStyle name="Normal 41 3 2 2" xfId="3921" xr:uid="{00000000-0005-0000-0000-000093140000}"/>
    <cellStyle name="Normal 41 3 2 3" xfId="6962" xr:uid="{00000000-0005-0000-0000-000094140000}"/>
    <cellStyle name="Normal 41 3 2_3" xfId="11732" xr:uid="{00000000-0005-0000-0000-000095140000}"/>
    <cellStyle name="Normal 41 3 3" xfId="3922" xr:uid="{00000000-0005-0000-0000-000096140000}"/>
    <cellStyle name="Normal 41 3 4" xfId="3923" xr:uid="{00000000-0005-0000-0000-000097140000}"/>
    <cellStyle name="Normal 41 3 5" xfId="6711" xr:uid="{00000000-0005-0000-0000-000098140000}"/>
    <cellStyle name="Normal 41 3_13" xfId="2052" xr:uid="{00000000-0005-0000-0000-000099140000}"/>
    <cellStyle name="Normal 41 4" xfId="1671" xr:uid="{00000000-0005-0000-0000-00009A140000}"/>
    <cellStyle name="Normal 41 4 2" xfId="3924" xr:uid="{00000000-0005-0000-0000-00009B140000}"/>
    <cellStyle name="Normal 41 4 3" xfId="6942" xr:uid="{00000000-0005-0000-0000-00009C140000}"/>
    <cellStyle name="Normal 41 4_3" xfId="11733" xr:uid="{00000000-0005-0000-0000-00009D140000}"/>
    <cellStyle name="Normal 41 5" xfId="3925" xr:uid="{00000000-0005-0000-0000-00009E140000}"/>
    <cellStyle name="Normal 41 5 2" xfId="10092" xr:uid="{00000000-0005-0000-0000-00009F140000}"/>
    <cellStyle name="Normal 41 5 3" xfId="7934" xr:uid="{00000000-0005-0000-0000-0000A0140000}"/>
    <cellStyle name="Normal 41 5_3" xfId="11734" xr:uid="{00000000-0005-0000-0000-0000A1140000}"/>
    <cellStyle name="Normal 41 6" xfId="3926" xr:uid="{00000000-0005-0000-0000-0000A2140000}"/>
    <cellStyle name="Normal 41 6 2" xfId="10093" xr:uid="{00000000-0005-0000-0000-0000A3140000}"/>
    <cellStyle name="Normal 41 6 3" xfId="7935" xr:uid="{00000000-0005-0000-0000-0000A4140000}"/>
    <cellStyle name="Normal 41 6_3" xfId="11735" xr:uid="{00000000-0005-0000-0000-0000A5140000}"/>
    <cellStyle name="Normal 41 7" xfId="3927" xr:uid="{00000000-0005-0000-0000-0000A6140000}"/>
    <cellStyle name="Normal 41 7 2" xfId="10094" xr:uid="{00000000-0005-0000-0000-0000A7140000}"/>
    <cellStyle name="Normal 41 7 3" xfId="7936" xr:uid="{00000000-0005-0000-0000-0000A8140000}"/>
    <cellStyle name="Normal 41 7_3" xfId="11736" xr:uid="{00000000-0005-0000-0000-0000A9140000}"/>
    <cellStyle name="Normal 41 8" xfId="3928" xr:uid="{00000000-0005-0000-0000-0000AA140000}"/>
    <cellStyle name="Normal 41 9" xfId="3929" xr:uid="{00000000-0005-0000-0000-0000AB140000}"/>
    <cellStyle name="Normal 41_10" xfId="1035" xr:uid="{00000000-0005-0000-0000-0000AC140000}"/>
    <cellStyle name="Normal 42" xfId="1010" xr:uid="{00000000-0005-0000-0000-0000AD140000}"/>
    <cellStyle name="Normal 42 2" xfId="1012" xr:uid="{00000000-0005-0000-0000-0000AE140000}"/>
    <cellStyle name="Normal 42 2 2" xfId="1677" xr:uid="{00000000-0005-0000-0000-0000AF140000}"/>
    <cellStyle name="Normal 42 2 2 2" xfId="3930" xr:uid="{00000000-0005-0000-0000-0000B0140000}"/>
    <cellStyle name="Normal 42 2 2 3" xfId="6948" xr:uid="{00000000-0005-0000-0000-0000B1140000}"/>
    <cellStyle name="Normal 42 2 2_3" xfId="11737" xr:uid="{00000000-0005-0000-0000-0000B2140000}"/>
    <cellStyle name="Normal 42 2 3" xfId="3931" xr:uid="{00000000-0005-0000-0000-0000B3140000}"/>
    <cellStyle name="Normal 42 2 4" xfId="3932" xr:uid="{00000000-0005-0000-0000-0000B4140000}"/>
    <cellStyle name="Normal 42 2 5" xfId="3933" xr:uid="{00000000-0005-0000-0000-0000B5140000}"/>
    <cellStyle name="Normal 42 2 6" xfId="6697" xr:uid="{00000000-0005-0000-0000-0000B6140000}"/>
    <cellStyle name="Normal 42 2_13" xfId="2053" xr:uid="{00000000-0005-0000-0000-0000B7140000}"/>
    <cellStyle name="Normal 42 3" xfId="1675" xr:uid="{00000000-0005-0000-0000-0000B8140000}"/>
    <cellStyle name="Normal 42 3 2" xfId="3934" xr:uid="{00000000-0005-0000-0000-0000B9140000}"/>
    <cellStyle name="Normal 42 3 3" xfId="6946" xr:uid="{00000000-0005-0000-0000-0000BA140000}"/>
    <cellStyle name="Normal 42 3_3" xfId="11738" xr:uid="{00000000-0005-0000-0000-0000BB140000}"/>
    <cellStyle name="Normal 42 4" xfId="3935" xr:uid="{00000000-0005-0000-0000-0000BC140000}"/>
    <cellStyle name="Normal 42 4 2" xfId="10095" xr:uid="{00000000-0005-0000-0000-0000BD140000}"/>
    <cellStyle name="Normal 42 4 3" xfId="7937" xr:uid="{00000000-0005-0000-0000-0000BE140000}"/>
    <cellStyle name="Normal 42 4_3" xfId="11739" xr:uid="{00000000-0005-0000-0000-0000BF140000}"/>
    <cellStyle name="Normal 42 5" xfId="3936" xr:uid="{00000000-0005-0000-0000-0000C0140000}"/>
    <cellStyle name="Normal 42 5 2" xfId="10096" xr:uid="{00000000-0005-0000-0000-0000C1140000}"/>
    <cellStyle name="Normal 42 5 3" xfId="7938" xr:uid="{00000000-0005-0000-0000-0000C2140000}"/>
    <cellStyle name="Normal 42 5_3" xfId="11740" xr:uid="{00000000-0005-0000-0000-0000C3140000}"/>
    <cellStyle name="Normal 42 6" xfId="3937" xr:uid="{00000000-0005-0000-0000-0000C4140000}"/>
    <cellStyle name="Normal 42 6 2" xfId="10097" xr:uid="{00000000-0005-0000-0000-0000C5140000}"/>
    <cellStyle name="Normal 42 6 3" xfId="7939" xr:uid="{00000000-0005-0000-0000-0000C6140000}"/>
    <cellStyle name="Normal 42 6_3" xfId="11741" xr:uid="{00000000-0005-0000-0000-0000C7140000}"/>
    <cellStyle name="Normal 42 7" xfId="3938" xr:uid="{00000000-0005-0000-0000-0000C8140000}"/>
    <cellStyle name="Normal 42 8" xfId="6695" xr:uid="{00000000-0005-0000-0000-0000C9140000}"/>
    <cellStyle name="Normal 42_10" xfId="3939" xr:uid="{00000000-0005-0000-0000-0000CA140000}"/>
    <cellStyle name="Normal 43" xfId="1018" xr:uid="{00000000-0005-0000-0000-0000CB140000}"/>
    <cellStyle name="Normal 43 10" xfId="6701" xr:uid="{00000000-0005-0000-0000-0000CC140000}"/>
    <cellStyle name="Normal 43 2" xfId="1020" xr:uid="{00000000-0005-0000-0000-0000CD140000}"/>
    <cellStyle name="Normal 43 2 2" xfId="1036" xr:uid="{00000000-0005-0000-0000-0000CE140000}"/>
    <cellStyle name="Normal 43 2 2 2" xfId="1692" xr:uid="{00000000-0005-0000-0000-0000CF140000}"/>
    <cellStyle name="Normal 43 2 2 2 2" xfId="3940" xr:uid="{00000000-0005-0000-0000-0000D0140000}"/>
    <cellStyle name="Normal 43 2 2 2 3" xfId="6963" xr:uid="{00000000-0005-0000-0000-0000D1140000}"/>
    <cellStyle name="Normal 43 2 2 2_3" xfId="11742" xr:uid="{00000000-0005-0000-0000-0000D2140000}"/>
    <cellStyle name="Normal 43 2 2 3" xfId="3941" xr:uid="{00000000-0005-0000-0000-0000D3140000}"/>
    <cellStyle name="Normal 43 2 2 4" xfId="3942" xr:uid="{00000000-0005-0000-0000-0000D4140000}"/>
    <cellStyle name="Normal 43 2 2 5" xfId="6712" xr:uid="{00000000-0005-0000-0000-0000D5140000}"/>
    <cellStyle name="Normal 43 2 2_13" xfId="2054" xr:uid="{00000000-0005-0000-0000-0000D6140000}"/>
    <cellStyle name="Normal 43 2 3" xfId="1683" xr:uid="{00000000-0005-0000-0000-0000D7140000}"/>
    <cellStyle name="Normal 43 2 3 2" xfId="3943" xr:uid="{00000000-0005-0000-0000-0000D8140000}"/>
    <cellStyle name="Normal 43 2 3 3" xfId="6954" xr:uid="{00000000-0005-0000-0000-0000D9140000}"/>
    <cellStyle name="Normal 43 2 3_3" xfId="11743" xr:uid="{00000000-0005-0000-0000-0000DA140000}"/>
    <cellStyle name="Normal 43 2 4" xfId="3944" xr:uid="{00000000-0005-0000-0000-0000DB140000}"/>
    <cellStyle name="Normal 43 2 5" xfId="3945" xr:uid="{00000000-0005-0000-0000-0000DC140000}"/>
    <cellStyle name="Normal 43 2 6" xfId="3946" xr:uid="{00000000-0005-0000-0000-0000DD140000}"/>
    <cellStyle name="Normal 43 2 7" xfId="3947" xr:uid="{00000000-0005-0000-0000-0000DE140000}"/>
    <cellStyle name="Normal 43 2 8" xfId="3948" xr:uid="{00000000-0005-0000-0000-0000DF140000}"/>
    <cellStyle name="Normal 43 2 9" xfId="6703" xr:uid="{00000000-0005-0000-0000-0000E0140000}"/>
    <cellStyle name="Normal 43 2_10" xfId="213" xr:uid="{00000000-0005-0000-0000-0000E1140000}"/>
    <cellStyle name="Normal 43 3" xfId="1037" xr:uid="{00000000-0005-0000-0000-0000E2140000}"/>
    <cellStyle name="Normal 43 3 2" xfId="1693" xr:uid="{00000000-0005-0000-0000-0000E3140000}"/>
    <cellStyle name="Normal 43 3 2 2" xfId="3949" xr:uid="{00000000-0005-0000-0000-0000E4140000}"/>
    <cellStyle name="Normal 43 3 2 3" xfId="6964" xr:uid="{00000000-0005-0000-0000-0000E5140000}"/>
    <cellStyle name="Normal 43 3 2_3" xfId="11744" xr:uid="{00000000-0005-0000-0000-0000E6140000}"/>
    <cellStyle name="Normal 43 3 3" xfId="3950" xr:uid="{00000000-0005-0000-0000-0000E7140000}"/>
    <cellStyle name="Normal 43 3 4" xfId="3951" xr:uid="{00000000-0005-0000-0000-0000E8140000}"/>
    <cellStyle name="Normal 43 3 5" xfId="6713" xr:uid="{00000000-0005-0000-0000-0000E9140000}"/>
    <cellStyle name="Normal 43 3_13" xfId="2055" xr:uid="{00000000-0005-0000-0000-0000EA140000}"/>
    <cellStyle name="Normal 43 4" xfId="1681" xr:uid="{00000000-0005-0000-0000-0000EB140000}"/>
    <cellStyle name="Normal 43 4 2" xfId="3952" xr:uid="{00000000-0005-0000-0000-0000EC140000}"/>
    <cellStyle name="Normal 43 4 3" xfId="6952" xr:uid="{00000000-0005-0000-0000-0000ED140000}"/>
    <cellStyle name="Normal 43 4_3" xfId="11745" xr:uid="{00000000-0005-0000-0000-0000EE140000}"/>
    <cellStyle name="Normal 43 5" xfId="3953" xr:uid="{00000000-0005-0000-0000-0000EF140000}"/>
    <cellStyle name="Normal 43 5 2" xfId="10098" xr:uid="{00000000-0005-0000-0000-0000F0140000}"/>
    <cellStyle name="Normal 43 5 3" xfId="7940" xr:uid="{00000000-0005-0000-0000-0000F1140000}"/>
    <cellStyle name="Normal 43 5_3" xfId="11746" xr:uid="{00000000-0005-0000-0000-0000F2140000}"/>
    <cellStyle name="Normal 43 6" xfId="3954" xr:uid="{00000000-0005-0000-0000-0000F3140000}"/>
    <cellStyle name="Normal 43 6 2" xfId="10099" xr:uid="{00000000-0005-0000-0000-0000F4140000}"/>
    <cellStyle name="Normal 43 6 3" xfId="7941" xr:uid="{00000000-0005-0000-0000-0000F5140000}"/>
    <cellStyle name="Normal 43 6_3" xfId="11747" xr:uid="{00000000-0005-0000-0000-0000F6140000}"/>
    <cellStyle name="Normal 43 7" xfId="3955" xr:uid="{00000000-0005-0000-0000-0000F7140000}"/>
    <cellStyle name="Normal 43 7 2" xfId="10100" xr:uid="{00000000-0005-0000-0000-0000F8140000}"/>
    <cellStyle name="Normal 43 7 3" xfId="7942" xr:uid="{00000000-0005-0000-0000-0000F9140000}"/>
    <cellStyle name="Normal 43 7_3" xfId="11748" xr:uid="{00000000-0005-0000-0000-0000FA140000}"/>
    <cellStyle name="Normal 43 8" xfId="3956" xr:uid="{00000000-0005-0000-0000-0000FB140000}"/>
    <cellStyle name="Normal 43 9" xfId="3957" xr:uid="{00000000-0005-0000-0000-0000FC140000}"/>
    <cellStyle name="Normal 43_10" xfId="1038" xr:uid="{00000000-0005-0000-0000-0000FD140000}"/>
    <cellStyle name="Normal 44" xfId="1022" xr:uid="{00000000-0005-0000-0000-0000FE140000}"/>
    <cellStyle name="Normal 44 2" xfId="263" xr:uid="{00000000-0005-0000-0000-0000FF140000}"/>
    <cellStyle name="Normal 44 2 2" xfId="1609" xr:uid="{00000000-0005-0000-0000-000000150000}"/>
    <cellStyle name="Normal 44 2 2 2" xfId="3958" xr:uid="{00000000-0005-0000-0000-000001150000}"/>
    <cellStyle name="Normal 44 2 2 3" xfId="6882" xr:uid="{00000000-0005-0000-0000-000002150000}"/>
    <cellStyle name="Normal 44 2 2_3" xfId="11749" xr:uid="{00000000-0005-0000-0000-000003150000}"/>
    <cellStyle name="Normal 44 2 3" xfId="3959" xr:uid="{00000000-0005-0000-0000-000004150000}"/>
    <cellStyle name="Normal 44 2 4" xfId="3960" xr:uid="{00000000-0005-0000-0000-000005150000}"/>
    <cellStyle name="Normal 44 2 5" xfId="3961" xr:uid="{00000000-0005-0000-0000-000006150000}"/>
    <cellStyle name="Normal 44 2 6" xfId="6630" xr:uid="{00000000-0005-0000-0000-000007150000}"/>
    <cellStyle name="Normal 44 2_13" xfId="2056" xr:uid="{00000000-0005-0000-0000-000008150000}"/>
    <cellStyle name="Normal 44 3" xfId="1685" xr:uid="{00000000-0005-0000-0000-000009150000}"/>
    <cellStyle name="Normal 44 3 2" xfId="3962" xr:uid="{00000000-0005-0000-0000-00000A150000}"/>
    <cellStyle name="Normal 44 3 3" xfId="6956" xr:uid="{00000000-0005-0000-0000-00000B150000}"/>
    <cellStyle name="Normal 44 3_3" xfId="11750" xr:uid="{00000000-0005-0000-0000-00000C150000}"/>
    <cellStyle name="Normal 44 4" xfId="3963" xr:uid="{00000000-0005-0000-0000-00000D150000}"/>
    <cellStyle name="Normal 44 4 2" xfId="10101" xr:uid="{00000000-0005-0000-0000-00000E150000}"/>
    <cellStyle name="Normal 44 4 3" xfId="7943" xr:uid="{00000000-0005-0000-0000-00000F150000}"/>
    <cellStyle name="Normal 44 4_3" xfId="11751" xr:uid="{00000000-0005-0000-0000-000010150000}"/>
    <cellStyle name="Normal 44 5" xfId="3964" xr:uid="{00000000-0005-0000-0000-000011150000}"/>
    <cellStyle name="Normal 44 5 2" xfId="10102" xr:uid="{00000000-0005-0000-0000-000012150000}"/>
    <cellStyle name="Normal 44 5 3" xfId="7944" xr:uid="{00000000-0005-0000-0000-000013150000}"/>
    <cellStyle name="Normal 44 5_3" xfId="11752" xr:uid="{00000000-0005-0000-0000-000014150000}"/>
    <cellStyle name="Normal 44 6" xfId="3965" xr:uid="{00000000-0005-0000-0000-000015150000}"/>
    <cellStyle name="Normal 44 6 2" xfId="10103" xr:uid="{00000000-0005-0000-0000-000016150000}"/>
    <cellStyle name="Normal 44 6 3" xfId="7945" xr:uid="{00000000-0005-0000-0000-000017150000}"/>
    <cellStyle name="Normal 44 6_3" xfId="11753" xr:uid="{00000000-0005-0000-0000-000018150000}"/>
    <cellStyle name="Normal 44 7" xfId="3966" xr:uid="{00000000-0005-0000-0000-000019150000}"/>
    <cellStyle name="Normal 44 8" xfId="6705" xr:uid="{00000000-0005-0000-0000-00001A150000}"/>
    <cellStyle name="Normal 44_10" xfId="3967" xr:uid="{00000000-0005-0000-0000-00001B150000}"/>
    <cellStyle name="Normal 45" xfId="1040" xr:uid="{00000000-0005-0000-0000-00001C150000}"/>
    <cellStyle name="Normal 45 10" xfId="6715" xr:uid="{00000000-0005-0000-0000-00001D150000}"/>
    <cellStyle name="Normal 45 2" xfId="1042" xr:uid="{00000000-0005-0000-0000-00001E150000}"/>
    <cellStyle name="Normal 45 2 2" xfId="1043" xr:uid="{00000000-0005-0000-0000-00001F150000}"/>
    <cellStyle name="Normal 45 2 2 2" xfId="1698" xr:uid="{00000000-0005-0000-0000-000020150000}"/>
    <cellStyle name="Normal 45 2 2 2 2" xfId="3968" xr:uid="{00000000-0005-0000-0000-000021150000}"/>
    <cellStyle name="Normal 45 2 2 2 3" xfId="6969" xr:uid="{00000000-0005-0000-0000-000022150000}"/>
    <cellStyle name="Normal 45 2 2 2_3" xfId="11754" xr:uid="{00000000-0005-0000-0000-000023150000}"/>
    <cellStyle name="Normal 45 2 2 3" xfId="3969" xr:uid="{00000000-0005-0000-0000-000024150000}"/>
    <cellStyle name="Normal 45 2 2 4" xfId="3970" xr:uid="{00000000-0005-0000-0000-000025150000}"/>
    <cellStyle name="Normal 45 2 2 5" xfId="6718" xr:uid="{00000000-0005-0000-0000-000026150000}"/>
    <cellStyle name="Normal 45 2 2_13" xfId="2057" xr:uid="{00000000-0005-0000-0000-000027150000}"/>
    <cellStyle name="Normal 45 2 3" xfId="1697" xr:uid="{00000000-0005-0000-0000-000028150000}"/>
    <cellStyle name="Normal 45 2 3 2" xfId="3971" xr:uid="{00000000-0005-0000-0000-000029150000}"/>
    <cellStyle name="Normal 45 2 3 3" xfId="6968" xr:uid="{00000000-0005-0000-0000-00002A150000}"/>
    <cellStyle name="Normal 45 2 3_3" xfId="11755" xr:uid="{00000000-0005-0000-0000-00002B150000}"/>
    <cellStyle name="Normal 45 2 4" xfId="3972" xr:uid="{00000000-0005-0000-0000-00002C150000}"/>
    <cellStyle name="Normal 45 2 5" xfId="3973" xr:uid="{00000000-0005-0000-0000-00002D150000}"/>
    <cellStyle name="Normal 45 2 6" xfId="3974" xr:uid="{00000000-0005-0000-0000-00002E150000}"/>
    <cellStyle name="Normal 45 2 7" xfId="3975" xr:uid="{00000000-0005-0000-0000-00002F150000}"/>
    <cellStyle name="Normal 45 2 8" xfId="3976" xr:uid="{00000000-0005-0000-0000-000030150000}"/>
    <cellStyle name="Normal 45 2 9" xfId="6717" xr:uid="{00000000-0005-0000-0000-000031150000}"/>
    <cellStyle name="Normal 45 2_10" xfId="1044" xr:uid="{00000000-0005-0000-0000-000032150000}"/>
    <cellStyle name="Normal 45 3" xfId="1046" xr:uid="{00000000-0005-0000-0000-000033150000}"/>
    <cellStyle name="Normal 45 3 2" xfId="1699" xr:uid="{00000000-0005-0000-0000-000034150000}"/>
    <cellStyle name="Normal 45 3 2 2" xfId="3977" xr:uid="{00000000-0005-0000-0000-000035150000}"/>
    <cellStyle name="Normal 45 3 2 3" xfId="6970" xr:uid="{00000000-0005-0000-0000-000036150000}"/>
    <cellStyle name="Normal 45 3 2_3" xfId="11756" xr:uid="{00000000-0005-0000-0000-000037150000}"/>
    <cellStyle name="Normal 45 3 3" xfId="3978" xr:uid="{00000000-0005-0000-0000-000038150000}"/>
    <cellStyle name="Normal 45 3 4" xfId="3979" xr:uid="{00000000-0005-0000-0000-000039150000}"/>
    <cellStyle name="Normal 45 3 5" xfId="6719" xr:uid="{00000000-0005-0000-0000-00003A150000}"/>
    <cellStyle name="Normal 45 3_13" xfId="2058" xr:uid="{00000000-0005-0000-0000-00003B150000}"/>
    <cellStyle name="Normal 45 4" xfId="1695" xr:uid="{00000000-0005-0000-0000-00003C150000}"/>
    <cellStyle name="Normal 45 4 2" xfId="3980" xr:uid="{00000000-0005-0000-0000-00003D150000}"/>
    <cellStyle name="Normal 45 4 3" xfId="6966" xr:uid="{00000000-0005-0000-0000-00003E150000}"/>
    <cellStyle name="Normal 45 4_3" xfId="11757" xr:uid="{00000000-0005-0000-0000-00003F150000}"/>
    <cellStyle name="Normal 45 5" xfId="3981" xr:uid="{00000000-0005-0000-0000-000040150000}"/>
    <cellStyle name="Normal 45 5 2" xfId="10104" xr:uid="{00000000-0005-0000-0000-000041150000}"/>
    <cellStyle name="Normal 45 5 3" xfId="7946" xr:uid="{00000000-0005-0000-0000-000042150000}"/>
    <cellStyle name="Normal 45 5_3" xfId="11758" xr:uid="{00000000-0005-0000-0000-000043150000}"/>
    <cellStyle name="Normal 45 6" xfId="3982" xr:uid="{00000000-0005-0000-0000-000044150000}"/>
    <cellStyle name="Normal 45 6 2" xfId="10105" xr:uid="{00000000-0005-0000-0000-000045150000}"/>
    <cellStyle name="Normal 45 6 3" xfId="7947" xr:uid="{00000000-0005-0000-0000-000046150000}"/>
    <cellStyle name="Normal 45 6_3" xfId="11759" xr:uid="{00000000-0005-0000-0000-000047150000}"/>
    <cellStyle name="Normal 45 7" xfId="3983" xr:uid="{00000000-0005-0000-0000-000048150000}"/>
    <cellStyle name="Normal 45 7 2" xfId="10106" xr:uid="{00000000-0005-0000-0000-000049150000}"/>
    <cellStyle name="Normal 45 7 3" xfId="7948" xr:uid="{00000000-0005-0000-0000-00004A150000}"/>
    <cellStyle name="Normal 45 7_3" xfId="11760" xr:uid="{00000000-0005-0000-0000-00004B150000}"/>
    <cellStyle name="Normal 45 8" xfId="3984" xr:uid="{00000000-0005-0000-0000-00004C150000}"/>
    <cellStyle name="Normal 45 9" xfId="3985" xr:uid="{00000000-0005-0000-0000-00004D150000}"/>
    <cellStyle name="Normal 45_10" xfId="1047" xr:uid="{00000000-0005-0000-0000-00004E150000}"/>
    <cellStyle name="Normal 46" xfId="1049" xr:uid="{00000000-0005-0000-0000-00004F150000}"/>
    <cellStyle name="Normal 46 2" xfId="1051" xr:uid="{00000000-0005-0000-0000-000050150000}"/>
    <cellStyle name="Normal 46 2 2" xfId="1703" xr:uid="{00000000-0005-0000-0000-000051150000}"/>
    <cellStyle name="Normal 46 2 2 2" xfId="3986" xr:uid="{00000000-0005-0000-0000-000052150000}"/>
    <cellStyle name="Normal 46 2 2 3" xfId="6974" xr:uid="{00000000-0005-0000-0000-000053150000}"/>
    <cellStyle name="Normal 46 2 2_3" xfId="11761" xr:uid="{00000000-0005-0000-0000-000054150000}"/>
    <cellStyle name="Normal 46 2 3" xfId="3987" xr:uid="{00000000-0005-0000-0000-000055150000}"/>
    <cellStyle name="Normal 46 2 4" xfId="3988" xr:uid="{00000000-0005-0000-0000-000056150000}"/>
    <cellStyle name="Normal 46 2 5" xfId="3989" xr:uid="{00000000-0005-0000-0000-000057150000}"/>
    <cellStyle name="Normal 46 2 6" xfId="6723" xr:uid="{00000000-0005-0000-0000-000058150000}"/>
    <cellStyle name="Normal 46 2_13" xfId="2059" xr:uid="{00000000-0005-0000-0000-000059150000}"/>
    <cellStyle name="Normal 46 3" xfId="1701" xr:uid="{00000000-0005-0000-0000-00005A150000}"/>
    <cellStyle name="Normal 46 3 2" xfId="3990" xr:uid="{00000000-0005-0000-0000-00005B150000}"/>
    <cellStyle name="Normal 46 3 3" xfId="6972" xr:uid="{00000000-0005-0000-0000-00005C150000}"/>
    <cellStyle name="Normal 46 3_3" xfId="11762" xr:uid="{00000000-0005-0000-0000-00005D150000}"/>
    <cellStyle name="Normal 46 4" xfId="3991" xr:uid="{00000000-0005-0000-0000-00005E150000}"/>
    <cellStyle name="Normal 46 4 2" xfId="10107" xr:uid="{00000000-0005-0000-0000-00005F150000}"/>
    <cellStyle name="Normal 46 4 3" xfId="7949" xr:uid="{00000000-0005-0000-0000-000060150000}"/>
    <cellStyle name="Normal 46 4_3" xfId="11763" xr:uid="{00000000-0005-0000-0000-000061150000}"/>
    <cellStyle name="Normal 46 5" xfId="3992" xr:uid="{00000000-0005-0000-0000-000062150000}"/>
    <cellStyle name="Normal 46 5 2" xfId="10108" xr:uid="{00000000-0005-0000-0000-000063150000}"/>
    <cellStyle name="Normal 46 5 3" xfId="7950" xr:uid="{00000000-0005-0000-0000-000064150000}"/>
    <cellStyle name="Normal 46 5_3" xfId="11764" xr:uid="{00000000-0005-0000-0000-000065150000}"/>
    <cellStyle name="Normal 46 6" xfId="3993" xr:uid="{00000000-0005-0000-0000-000066150000}"/>
    <cellStyle name="Normal 46 6 2" xfId="10109" xr:uid="{00000000-0005-0000-0000-000067150000}"/>
    <cellStyle name="Normal 46 6 3" xfId="7951" xr:uid="{00000000-0005-0000-0000-000068150000}"/>
    <cellStyle name="Normal 46 6_3" xfId="11765" xr:uid="{00000000-0005-0000-0000-000069150000}"/>
    <cellStyle name="Normal 46 7" xfId="3994" xr:uid="{00000000-0005-0000-0000-00006A150000}"/>
    <cellStyle name="Normal 46 8" xfId="6721" xr:uid="{00000000-0005-0000-0000-00006B150000}"/>
    <cellStyle name="Normal 46_10" xfId="3995" xr:uid="{00000000-0005-0000-0000-00006C150000}"/>
    <cellStyle name="Normal 47" xfId="1053" xr:uid="{00000000-0005-0000-0000-00006D150000}"/>
    <cellStyle name="Normal 47 10" xfId="6725" xr:uid="{00000000-0005-0000-0000-00006E150000}"/>
    <cellStyle name="Normal 47 2" xfId="1055" xr:uid="{00000000-0005-0000-0000-00006F150000}"/>
    <cellStyle name="Normal 47 2 2" xfId="1056" xr:uid="{00000000-0005-0000-0000-000070150000}"/>
    <cellStyle name="Normal 47 2 2 2" xfId="1708" xr:uid="{00000000-0005-0000-0000-000071150000}"/>
    <cellStyle name="Normal 47 2 2 2 2" xfId="3996" xr:uid="{00000000-0005-0000-0000-000072150000}"/>
    <cellStyle name="Normal 47 2 2 2 3" xfId="6979" xr:uid="{00000000-0005-0000-0000-000073150000}"/>
    <cellStyle name="Normal 47 2 2 2_3" xfId="11766" xr:uid="{00000000-0005-0000-0000-000074150000}"/>
    <cellStyle name="Normal 47 2 2 3" xfId="3997" xr:uid="{00000000-0005-0000-0000-000075150000}"/>
    <cellStyle name="Normal 47 2 2 4" xfId="3998" xr:uid="{00000000-0005-0000-0000-000076150000}"/>
    <cellStyle name="Normal 47 2 2 5" xfId="6728" xr:uid="{00000000-0005-0000-0000-000077150000}"/>
    <cellStyle name="Normal 47 2 2_13" xfId="2060" xr:uid="{00000000-0005-0000-0000-000078150000}"/>
    <cellStyle name="Normal 47 2 3" xfId="1707" xr:uid="{00000000-0005-0000-0000-000079150000}"/>
    <cellStyle name="Normal 47 2 3 2" xfId="3999" xr:uid="{00000000-0005-0000-0000-00007A150000}"/>
    <cellStyle name="Normal 47 2 3 3" xfId="6978" xr:uid="{00000000-0005-0000-0000-00007B150000}"/>
    <cellStyle name="Normal 47 2 3_3" xfId="11767" xr:uid="{00000000-0005-0000-0000-00007C150000}"/>
    <cellStyle name="Normal 47 2 4" xfId="4000" xr:uid="{00000000-0005-0000-0000-00007D150000}"/>
    <cellStyle name="Normal 47 2 5" xfId="4001" xr:uid="{00000000-0005-0000-0000-00007E150000}"/>
    <cellStyle name="Normal 47 2 6" xfId="4002" xr:uid="{00000000-0005-0000-0000-00007F150000}"/>
    <cellStyle name="Normal 47 2 7" xfId="4003" xr:uid="{00000000-0005-0000-0000-000080150000}"/>
    <cellStyle name="Normal 47 2 8" xfId="4004" xr:uid="{00000000-0005-0000-0000-000081150000}"/>
    <cellStyle name="Normal 47 2 9" xfId="6727" xr:uid="{00000000-0005-0000-0000-000082150000}"/>
    <cellStyle name="Normal 47 2_10" xfId="1058" xr:uid="{00000000-0005-0000-0000-000083150000}"/>
    <cellStyle name="Normal 47 3" xfId="1060" xr:uid="{00000000-0005-0000-0000-000084150000}"/>
    <cellStyle name="Normal 47 3 2" xfId="1709" xr:uid="{00000000-0005-0000-0000-000085150000}"/>
    <cellStyle name="Normal 47 3 2 2" xfId="4005" xr:uid="{00000000-0005-0000-0000-000086150000}"/>
    <cellStyle name="Normal 47 3 2 3" xfId="6980" xr:uid="{00000000-0005-0000-0000-000087150000}"/>
    <cellStyle name="Normal 47 3 2_3" xfId="11768" xr:uid="{00000000-0005-0000-0000-000088150000}"/>
    <cellStyle name="Normal 47 3 3" xfId="4006" xr:uid="{00000000-0005-0000-0000-000089150000}"/>
    <cellStyle name="Normal 47 3 4" xfId="4007" xr:uid="{00000000-0005-0000-0000-00008A150000}"/>
    <cellStyle name="Normal 47 3 5" xfId="6729" xr:uid="{00000000-0005-0000-0000-00008B150000}"/>
    <cellStyle name="Normal 47 3_13" xfId="2061" xr:uid="{00000000-0005-0000-0000-00008C150000}"/>
    <cellStyle name="Normal 47 4" xfId="1705" xr:uid="{00000000-0005-0000-0000-00008D150000}"/>
    <cellStyle name="Normal 47 4 2" xfId="4008" xr:uid="{00000000-0005-0000-0000-00008E150000}"/>
    <cellStyle name="Normal 47 4 3" xfId="6976" xr:uid="{00000000-0005-0000-0000-00008F150000}"/>
    <cellStyle name="Normal 47 4_3" xfId="11769" xr:uid="{00000000-0005-0000-0000-000090150000}"/>
    <cellStyle name="Normal 47 5" xfId="4009" xr:uid="{00000000-0005-0000-0000-000091150000}"/>
    <cellStyle name="Normal 47 5 2" xfId="10110" xr:uid="{00000000-0005-0000-0000-000092150000}"/>
    <cellStyle name="Normal 47 5 3" xfId="7952" xr:uid="{00000000-0005-0000-0000-000093150000}"/>
    <cellStyle name="Normal 47 5_3" xfId="11770" xr:uid="{00000000-0005-0000-0000-000094150000}"/>
    <cellStyle name="Normal 47 6" xfId="4010" xr:uid="{00000000-0005-0000-0000-000095150000}"/>
    <cellStyle name="Normal 47 6 2" xfId="10111" xr:uid="{00000000-0005-0000-0000-000096150000}"/>
    <cellStyle name="Normal 47 6 3" xfId="7953" xr:uid="{00000000-0005-0000-0000-000097150000}"/>
    <cellStyle name="Normal 47 6_3" xfId="11771" xr:uid="{00000000-0005-0000-0000-000098150000}"/>
    <cellStyle name="Normal 47 7" xfId="4011" xr:uid="{00000000-0005-0000-0000-000099150000}"/>
    <cellStyle name="Normal 47 7 2" xfId="10112" xr:uid="{00000000-0005-0000-0000-00009A150000}"/>
    <cellStyle name="Normal 47 7 3" xfId="7954" xr:uid="{00000000-0005-0000-0000-00009B150000}"/>
    <cellStyle name="Normal 47 7_3" xfId="11772" xr:uid="{00000000-0005-0000-0000-00009C150000}"/>
    <cellStyle name="Normal 47 8" xfId="4012" xr:uid="{00000000-0005-0000-0000-00009D150000}"/>
    <cellStyle name="Normal 47 9" xfId="4013" xr:uid="{00000000-0005-0000-0000-00009E150000}"/>
    <cellStyle name="Normal 47_10" xfId="820" xr:uid="{00000000-0005-0000-0000-00009F150000}"/>
    <cellStyle name="Normal 48" xfId="1062" xr:uid="{00000000-0005-0000-0000-0000A0150000}"/>
    <cellStyle name="Normal 48 2" xfId="1064" xr:uid="{00000000-0005-0000-0000-0000A1150000}"/>
    <cellStyle name="Normal 48 2 2" xfId="1713" xr:uid="{00000000-0005-0000-0000-0000A2150000}"/>
    <cellStyle name="Normal 48 2 2 2" xfId="4014" xr:uid="{00000000-0005-0000-0000-0000A3150000}"/>
    <cellStyle name="Normal 48 2 2 3" xfId="6984" xr:uid="{00000000-0005-0000-0000-0000A4150000}"/>
    <cellStyle name="Normal 48 2 2_3" xfId="11773" xr:uid="{00000000-0005-0000-0000-0000A5150000}"/>
    <cellStyle name="Normal 48 2 3" xfId="4015" xr:uid="{00000000-0005-0000-0000-0000A6150000}"/>
    <cellStyle name="Normal 48 2 4" xfId="4016" xr:uid="{00000000-0005-0000-0000-0000A7150000}"/>
    <cellStyle name="Normal 48 2 5" xfId="4017" xr:uid="{00000000-0005-0000-0000-0000A8150000}"/>
    <cellStyle name="Normal 48 2 6" xfId="6733" xr:uid="{00000000-0005-0000-0000-0000A9150000}"/>
    <cellStyle name="Normal 48 2_13" xfId="2062" xr:uid="{00000000-0005-0000-0000-0000AA150000}"/>
    <cellStyle name="Normal 48 3" xfId="1711" xr:uid="{00000000-0005-0000-0000-0000AB150000}"/>
    <cellStyle name="Normal 48 3 2" xfId="4018" xr:uid="{00000000-0005-0000-0000-0000AC150000}"/>
    <cellStyle name="Normal 48 3 3" xfId="6982" xr:uid="{00000000-0005-0000-0000-0000AD150000}"/>
    <cellStyle name="Normal 48 3_3" xfId="11774" xr:uid="{00000000-0005-0000-0000-0000AE150000}"/>
    <cellStyle name="Normal 48 4" xfId="4019" xr:uid="{00000000-0005-0000-0000-0000AF150000}"/>
    <cellStyle name="Normal 48 4 2" xfId="10113" xr:uid="{00000000-0005-0000-0000-0000B0150000}"/>
    <cellStyle name="Normal 48 4 3" xfId="7955" xr:uid="{00000000-0005-0000-0000-0000B1150000}"/>
    <cellStyle name="Normal 48 4_3" xfId="11775" xr:uid="{00000000-0005-0000-0000-0000B2150000}"/>
    <cellStyle name="Normal 48 5" xfId="4020" xr:uid="{00000000-0005-0000-0000-0000B3150000}"/>
    <cellStyle name="Normal 48 5 2" xfId="10114" xr:uid="{00000000-0005-0000-0000-0000B4150000}"/>
    <cellStyle name="Normal 48 5 3" xfId="7956" xr:uid="{00000000-0005-0000-0000-0000B5150000}"/>
    <cellStyle name="Normal 48 5_3" xfId="11776" xr:uid="{00000000-0005-0000-0000-0000B6150000}"/>
    <cellStyle name="Normal 48 6" xfId="4021" xr:uid="{00000000-0005-0000-0000-0000B7150000}"/>
    <cellStyle name="Normal 48 6 2" xfId="10115" xr:uid="{00000000-0005-0000-0000-0000B8150000}"/>
    <cellStyle name="Normal 48 6 3" xfId="7957" xr:uid="{00000000-0005-0000-0000-0000B9150000}"/>
    <cellStyle name="Normal 48 6_3" xfId="11777" xr:uid="{00000000-0005-0000-0000-0000BA150000}"/>
    <cellStyle name="Normal 48 7" xfId="4022" xr:uid="{00000000-0005-0000-0000-0000BB150000}"/>
    <cellStyle name="Normal 48 8" xfId="6731" xr:uid="{00000000-0005-0000-0000-0000BC150000}"/>
    <cellStyle name="Normal 48_10" xfId="4023" xr:uid="{00000000-0005-0000-0000-0000BD150000}"/>
    <cellStyle name="Normal 49" xfId="1066" xr:uid="{00000000-0005-0000-0000-0000BE150000}"/>
    <cellStyle name="Normal 49 10" xfId="6735" xr:uid="{00000000-0005-0000-0000-0000BF150000}"/>
    <cellStyle name="Normal 49 2" xfId="1069" xr:uid="{00000000-0005-0000-0000-0000C0150000}"/>
    <cellStyle name="Normal 49 2 2" xfId="1070" xr:uid="{00000000-0005-0000-0000-0000C1150000}"/>
    <cellStyle name="Normal 49 2 2 2" xfId="1718" xr:uid="{00000000-0005-0000-0000-0000C2150000}"/>
    <cellStyle name="Normal 49 2 2 2 2" xfId="4024" xr:uid="{00000000-0005-0000-0000-0000C3150000}"/>
    <cellStyle name="Normal 49 2 2 2 3" xfId="6989" xr:uid="{00000000-0005-0000-0000-0000C4150000}"/>
    <cellStyle name="Normal 49 2 2 2_3" xfId="11778" xr:uid="{00000000-0005-0000-0000-0000C5150000}"/>
    <cellStyle name="Normal 49 2 2 3" xfId="4025" xr:uid="{00000000-0005-0000-0000-0000C6150000}"/>
    <cellStyle name="Normal 49 2 2 4" xfId="4026" xr:uid="{00000000-0005-0000-0000-0000C7150000}"/>
    <cellStyle name="Normal 49 2 2 5" xfId="6738" xr:uid="{00000000-0005-0000-0000-0000C8150000}"/>
    <cellStyle name="Normal 49 2 2_13" xfId="2063" xr:uid="{00000000-0005-0000-0000-0000C9150000}"/>
    <cellStyle name="Normal 49 2 3" xfId="1717" xr:uid="{00000000-0005-0000-0000-0000CA150000}"/>
    <cellStyle name="Normal 49 2 3 2" xfId="4027" xr:uid="{00000000-0005-0000-0000-0000CB150000}"/>
    <cellStyle name="Normal 49 2 3 3" xfId="6988" xr:uid="{00000000-0005-0000-0000-0000CC150000}"/>
    <cellStyle name="Normal 49 2 3_3" xfId="11779" xr:uid="{00000000-0005-0000-0000-0000CD150000}"/>
    <cellStyle name="Normal 49 2 4" xfId="4028" xr:uid="{00000000-0005-0000-0000-0000CE150000}"/>
    <cellStyle name="Normal 49 2 5" xfId="4029" xr:uid="{00000000-0005-0000-0000-0000CF150000}"/>
    <cellStyle name="Normal 49 2 6" xfId="4030" xr:uid="{00000000-0005-0000-0000-0000D0150000}"/>
    <cellStyle name="Normal 49 2 7" xfId="4031" xr:uid="{00000000-0005-0000-0000-0000D1150000}"/>
    <cellStyle name="Normal 49 2 8" xfId="4032" xr:uid="{00000000-0005-0000-0000-0000D2150000}"/>
    <cellStyle name="Normal 49 2 9" xfId="6737" xr:uid="{00000000-0005-0000-0000-0000D3150000}"/>
    <cellStyle name="Normal 49 2_10" xfId="1071" xr:uid="{00000000-0005-0000-0000-0000D4150000}"/>
    <cellStyle name="Normal 49 3" xfId="1072" xr:uid="{00000000-0005-0000-0000-0000D5150000}"/>
    <cellStyle name="Normal 49 3 2" xfId="1719" xr:uid="{00000000-0005-0000-0000-0000D6150000}"/>
    <cellStyle name="Normal 49 3 2 2" xfId="4033" xr:uid="{00000000-0005-0000-0000-0000D7150000}"/>
    <cellStyle name="Normal 49 3 2 3" xfId="6990" xr:uid="{00000000-0005-0000-0000-0000D8150000}"/>
    <cellStyle name="Normal 49 3 2_3" xfId="11780" xr:uid="{00000000-0005-0000-0000-0000D9150000}"/>
    <cellStyle name="Normal 49 3 3" xfId="4034" xr:uid="{00000000-0005-0000-0000-0000DA150000}"/>
    <cellStyle name="Normal 49 3 4" xfId="4035" xr:uid="{00000000-0005-0000-0000-0000DB150000}"/>
    <cellStyle name="Normal 49 3 5" xfId="6739" xr:uid="{00000000-0005-0000-0000-0000DC150000}"/>
    <cellStyle name="Normal 49 3_13" xfId="2064" xr:uid="{00000000-0005-0000-0000-0000DD150000}"/>
    <cellStyle name="Normal 49 4" xfId="1715" xr:uid="{00000000-0005-0000-0000-0000DE150000}"/>
    <cellStyle name="Normal 49 4 2" xfId="4036" xr:uid="{00000000-0005-0000-0000-0000DF150000}"/>
    <cellStyle name="Normal 49 4 3" xfId="6986" xr:uid="{00000000-0005-0000-0000-0000E0150000}"/>
    <cellStyle name="Normal 49 4_3" xfId="11781" xr:uid="{00000000-0005-0000-0000-0000E1150000}"/>
    <cellStyle name="Normal 49 5" xfId="4037" xr:uid="{00000000-0005-0000-0000-0000E2150000}"/>
    <cellStyle name="Normal 49 5 2" xfId="10116" xr:uid="{00000000-0005-0000-0000-0000E3150000}"/>
    <cellStyle name="Normal 49 5 3" xfId="7958" xr:uid="{00000000-0005-0000-0000-0000E4150000}"/>
    <cellStyle name="Normal 49 5_3" xfId="11782" xr:uid="{00000000-0005-0000-0000-0000E5150000}"/>
    <cellStyle name="Normal 49 6" xfId="4038" xr:uid="{00000000-0005-0000-0000-0000E6150000}"/>
    <cellStyle name="Normal 49 6 2" xfId="10117" xr:uid="{00000000-0005-0000-0000-0000E7150000}"/>
    <cellStyle name="Normal 49 6 3" xfId="7959" xr:uid="{00000000-0005-0000-0000-0000E8150000}"/>
    <cellStyle name="Normal 49 6_3" xfId="11783" xr:uid="{00000000-0005-0000-0000-0000E9150000}"/>
    <cellStyle name="Normal 49 7" xfId="4039" xr:uid="{00000000-0005-0000-0000-0000EA150000}"/>
    <cellStyle name="Normal 49 7 2" xfId="10118" xr:uid="{00000000-0005-0000-0000-0000EB150000}"/>
    <cellStyle name="Normal 49 7 3" xfId="7960" xr:uid="{00000000-0005-0000-0000-0000EC150000}"/>
    <cellStyle name="Normal 49 7_3" xfId="11784" xr:uid="{00000000-0005-0000-0000-0000ED150000}"/>
    <cellStyle name="Normal 49 8" xfId="4040" xr:uid="{00000000-0005-0000-0000-0000EE150000}"/>
    <cellStyle name="Normal 49 9" xfId="4041" xr:uid="{00000000-0005-0000-0000-0000EF150000}"/>
    <cellStyle name="Normal 49_10" xfId="1073" xr:uid="{00000000-0005-0000-0000-0000F0150000}"/>
    <cellStyle name="Normal 5" xfId="1074" xr:uid="{00000000-0005-0000-0000-0000F1150000}"/>
    <cellStyle name="Normal 5 10" xfId="4042" xr:uid="{00000000-0005-0000-0000-0000F2150000}"/>
    <cellStyle name="Normal 5 11" xfId="4043" xr:uid="{00000000-0005-0000-0000-0000F3150000}"/>
    <cellStyle name="Normal 5 12" xfId="6740" xr:uid="{00000000-0005-0000-0000-0000F4150000}"/>
    <cellStyle name="Normal 5 2" xfId="1075" xr:uid="{00000000-0005-0000-0000-0000F5150000}"/>
    <cellStyle name="Normal 5 2 2" xfId="1076" xr:uid="{00000000-0005-0000-0000-0000F6150000}"/>
    <cellStyle name="Normal 5 2 2 2" xfId="4044" xr:uid="{00000000-0005-0000-0000-0000F7150000}"/>
    <cellStyle name="Normal 5 2 2 2 2" xfId="4045" xr:uid="{00000000-0005-0000-0000-0000F8150000}"/>
    <cellStyle name="Normal 5 2 2 2 2 2" xfId="10119" xr:uid="{00000000-0005-0000-0000-0000F9150000}"/>
    <cellStyle name="Normal 5 2 2 2 2 3" xfId="7961" xr:uid="{00000000-0005-0000-0000-0000FA150000}"/>
    <cellStyle name="Normal 5 2 2 2 2_3" xfId="11787" xr:uid="{00000000-0005-0000-0000-0000FB150000}"/>
    <cellStyle name="Normal 5 2 2 2_3" xfId="11786" xr:uid="{00000000-0005-0000-0000-0000FC150000}"/>
    <cellStyle name="Normal 5 2 2 3" xfId="4046" xr:uid="{00000000-0005-0000-0000-0000FD150000}"/>
    <cellStyle name="Normal 5 2 2_3" xfId="11785" xr:uid="{00000000-0005-0000-0000-0000FE150000}"/>
    <cellStyle name="Normal 5 2 3" xfId="4047" xr:uid="{00000000-0005-0000-0000-0000FF150000}"/>
    <cellStyle name="Normal 5 2 3 2" xfId="4048" xr:uid="{00000000-0005-0000-0000-000000160000}"/>
    <cellStyle name="Normal 5 2 3 2 2" xfId="10120" xr:uid="{00000000-0005-0000-0000-000001160000}"/>
    <cellStyle name="Normal 5 2 3 2 3" xfId="7962" xr:uid="{00000000-0005-0000-0000-000002160000}"/>
    <cellStyle name="Normal 5 2 3 2_3" xfId="11789" xr:uid="{00000000-0005-0000-0000-000003160000}"/>
    <cellStyle name="Normal 5 2 3_3" xfId="11788" xr:uid="{00000000-0005-0000-0000-000004160000}"/>
    <cellStyle name="Normal 5 2 4" xfId="4049" xr:uid="{00000000-0005-0000-0000-000005160000}"/>
    <cellStyle name="Normal 5 2 5" xfId="4050" xr:uid="{00000000-0005-0000-0000-000006160000}"/>
    <cellStyle name="Normal 5 2_10" xfId="4051" xr:uid="{00000000-0005-0000-0000-000007160000}"/>
    <cellStyle name="Normal 5 3" xfId="1078" xr:uid="{00000000-0005-0000-0000-000008160000}"/>
    <cellStyle name="Normal 5 4" xfId="1079" xr:uid="{00000000-0005-0000-0000-000009160000}"/>
    <cellStyle name="Normal 5 4 2" xfId="1721" xr:uid="{00000000-0005-0000-0000-00000A160000}"/>
    <cellStyle name="Normal 5 4 2 2" xfId="4052" xr:uid="{00000000-0005-0000-0000-00000B160000}"/>
    <cellStyle name="Normal 5 4 2 3" xfId="6992" xr:uid="{00000000-0005-0000-0000-00000C160000}"/>
    <cellStyle name="Normal 5 4 2_3" xfId="11790" xr:uid="{00000000-0005-0000-0000-00000D160000}"/>
    <cellStyle name="Normal 5 4 3" xfId="4053" xr:uid="{00000000-0005-0000-0000-00000E160000}"/>
    <cellStyle name="Normal 5 4 4" xfId="4054" xr:uid="{00000000-0005-0000-0000-00000F160000}"/>
    <cellStyle name="Normal 5 4 5" xfId="4055" xr:uid="{00000000-0005-0000-0000-000010160000}"/>
    <cellStyle name="Normal 5 4 6" xfId="6741" xr:uid="{00000000-0005-0000-0000-000011160000}"/>
    <cellStyle name="Normal 5 4_13" xfId="2065" xr:uid="{00000000-0005-0000-0000-000012160000}"/>
    <cellStyle name="Normal 5 5" xfId="1720" xr:uid="{00000000-0005-0000-0000-000013160000}"/>
    <cellStyle name="Normal 5 5 2" xfId="4056" xr:uid="{00000000-0005-0000-0000-000014160000}"/>
    <cellStyle name="Normal 5 5 3" xfId="6991" xr:uid="{00000000-0005-0000-0000-000015160000}"/>
    <cellStyle name="Normal 5 5_3" xfId="11791" xr:uid="{00000000-0005-0000-0000-000016160000}"/>
    <cellStyle name="Normal 5 6" xfId="4057" xr:uid="{00000000-0005-0000-0000-000017160000}"/>
    <cellStyle name="Normal 5 7" xfId="4058" xr:uid="{00000000-0005-0000-0000-000018160000}"/>
    <cellStyle name="Normal 5 8" xfId="4059" xr:uid="{00000000-0005-0000-0000-000019160000}"/>
    <cellStyle name="Normal 5 9" xfId="4060" xr:uid="{00000000-0005-0000-0000-00001A160000}"/>
    <cellStyle name="Normal 5_10" xfId="4061" xr:uid="{00000000-0005-0000-0000-00001B160000}"/>
    <cellStyle name="Normal 50" xfId="1039" xr:uid="{00000000-0005-0000-0000-00001C160000}"/>
    <cellStyle name="Normal 50 2" xfId="1041" xr:uid="{00000000-0005-0000-0000-00001D160000}"/>
    <cellStyle name="Normal 50 2 2" xfId="1696" xr:uid="{00000000-0005-0000-0000-00001E160000}"/>
    <cellStyle name="Normal 50 2 2 2" xfId="4062" xr:uid="{00000000-0005-0000-0000-00001F160000}"/>
    <cellStyle name="Normal 50 2 2 3" xfId="6967" xr:uid="{00000000-0005-0000-0000-000020160000}"/>
    <cellStyle name="Normal 50 2 2_3" xfId="11792" xr:uid="{00000000-0005-0000-0000-000021160000}"/>
    <cellStyle name="Normal 50 2 3" xfId="4063" xr:uid="{00000000-0005-0000-0000-000022160000}"/>
    <cellStyle name="Normal 50 2 4" xfId="4064" xr:uid="{00000000-0005-0000-0000-000023160000}"/>
    <cellStyle name="Normal 50 2 5" xfId="4065" xr:uid="{00000000-0005-0000-0000-000024160000}"/>
    <cellStyle name="Normal 50 2 6" xfId="6716" xr:uid="{00000000-0005-0000-0000-000025160000}"/>
    <cellStyle name="Normal 50 2_13" xfId="2066" xr:uid="{00000000-0005-0000-0000-000026160000}"/>
    <cellStyle name="Normal 50 3" xfId="1694" xr:uid="{00000000-0005-0000-0000-000027160000}"/>
    <cellStyle name="Normal 50 3 2" xfId="4066" xr:uid="{00000000-0005-0000-0000-000028160000}"/>
    <cellStyle name="Normal 50 3 3" xfId="6965" xr:uid="{00000000-0005-0000-0000-000029160000}"/>
    <cellStyle name="Normal 50 3_3" xfId="11793" xr:uid="{00000000-0005-0000-0000-00002A160000}"/>
    <cellStyle name="Normal 50 4" xfId="4067" xr:uid="{00000000-0005-0000-0000-00002B160000}"/>
    <cellStyle name="Normal 50 4 2" xfId="10121" xr:uid="{00000000-0005-0000-0000-00002C160000}"/>
    <cellStyle name="Normal 50 4 3" xfId="7963" xr:uid="{00000000-0005-0000-0000-00002D160000}"/>
    <cellStyle name="Normal 50 4_3" xfId="11794" xr:uid="{00000000-0005-0000-0000-00002E160000}"/>
    <cellStyle name="Normal 50 5" xfId="4068" xr:uid="{00000000-0005-0000-0000-00002F160000}"/>
    <cellStyle name="Normal 50 5 2" xfId="10122" xr:uid="{00000000-0005-0000-0000-000030160000}"/>
    <cellStyle name="Normal 50 5 3" xfId="7964" xr:uid="{00000000-0005-0000-0000-000031160000}"/>
    <cellStyle name="Normal 50 5_3" xfId="11795" xr:uid="{00000000-0005-0000-0000-000032160000}"/>
    <cellStyle name="Normal 50 6" xfId="4069" xr:uid="{00000000-0005-0000-0000-000033160000}"/>
    <cellStyle name="Normal 50 6 2" xfId="10123" xr:uid="{00000000-0005-0000-0000-000034160000}"/>
    <cellStyle name="Normal 50 6 3" xfId="7965" xr:uid="{00000000-0005-0000-0000-000035160000}"/>
    <cellStyle name="Normal 50 6_3" xfId="11796" xr:uid="{00000000-0005-0000-0000-000036160000}"/>
    <cellStyle name="Normal 50 7" xfId="4070" xr:uid="{00000000-0005-0000-0000-000037160000}"/>
    <cellStyle name="Normal 50 8" xfId="6714" xr:uid="{00000000-0005-0000-0000-000038160000}"/>
    <cellStyle name="Normal 50_10" xfId="4071" xr:uid="{00000000-0005-0000-0000-000039160000}"/>
    <cellStyle name="Normal 51" xfId="1048" xr:uid="{00000000-0005-0000-0000-00003A160000}"/>
    <cellStyle name="Normal 51 10" xfId="6720" xr:uid="{00000000-0005-0000-0000-00003B160000}"/>
    <cellStyle name="Normal 51 2" xfId="1050" xr:uid="{00000000-0005-0000-0000-00003C160000}"/>
    <cellStyle name="Normal 51 2 2" xfId="1080" xr:uid="{00000000-0005-0000-0000-00003D160000}"/>
    <cellStyle name="Normal 51 2 2 2" xfId="1722" xr:uid="{00000000-0005-0000-0000-00003E160000}"/>
    <cellStyle name="Normal 51 2 2 2 2" xfId="4072" xr:uid="{00000000-0005-0000-0000-00003F160000}"/>
    <cellStyle name="Normal 51 2 2 2 3" xfId="6993" xr:uid="{00000000-0005-0000-0000-000040160000}"/>
    <cellStyle name="Normal 51 2 2 2_3" xfId="11797" xr:uid="{00000000-0005-0000-0000-000041160000}"/>
    <cellStyle name="Normal 51 2 2 3" xfId="4073" xr:uid="{00000000-0005-0000-0000-000042160000}"/>
    <cellStyle name="Normal 51 2 2 4" xfId="4074" xr:uid="{00000000-0005-0000-0000-000043160000}"/>
    <cellStyle name="Normal 51 2 2 5" xfId="6742" xr:uid="{00000000-0005-0000-0000-000044160000}"/>
    <cellStyle name="Normal 51 2 2_13" xfId="2067" xr:uid="{00000000-0005-0000-0000-000045160000}"/>
    <cellStyle name="Normal 51 2 3" xfId="1702" xr:uid="{00000000-0005-0000-0000-000046160000}"/>
    <cellStyle name="Normal 51 2 3 2" xfId="4075" xr:uid="{00000000-0005-0000-0000-000047160000}"/>
    <cellStyle name="Normal 51 2 3 3" xfId="6973" xr:uid="{00000000-0005-0000-0000-000048160000}"/>
    <cellStyle name="Normal 51 2 3_3" xfId="11798" xr:uid="{00000000-0005-0000-0000-000049160000}"/>
    <cellStyle name="Normal 51 2 4" xfId="4076" xr:uid="{00000000-0005-0000-0000-00004A160000}"/>
    <cellStyle name="Normal 51 2 5" xfId="4077" xr:uid="{00000000-0005-0000-0000-00004B160000}"/>
    <cellStyle name="Normal 51 2 6" xfId="4078" xr:uid="{00000000-0005-0000-0000-00004C160000}"/>
    <cellStyle name="Normal 51 2 7" xfId="4079" xr:uid="{00000000-0005-0000-0000-00004D160000}"/>
    <cellStyle name="Normal 51 2 8" xfId="4080" xr:uid="{00000000-0005-0000-0000-00004E160000}"/>
    <cellStyle name="Normal 51 2 9" xfId="6722" xr:uid="{00000000-0005-0000-0000-00004F160000}"/>
    <cellStyle name="Normal 51 2_10" xfId="1081" xr:uid="{00000000-0005-0000-0000-000050160000}"/>
    <cellStyle name="Normal 51 3" xfId="1083" xr:uid="{00000000-0005-0000-0000-000051160000}"/>
    <cellStyle name="Normal 51 3 2" xfId="1723" xr:uid="{00000000-0005-0000-0000-000052160000}"/>
    <cellStyle name="Normal 51 3 2 2" xfId="4081" xr:uid="{00000000-0005-0000-0000-000053160000}"/>
    <cellStyle name="Normal 51 3 2 3" xfId="6994" xr:uid="{00000000-0005-0000-0000-000054160000}"/>
    <cellStyle name="Normal 51 3 2_3" xfId="11799" xr:uid="{00000000-0005-0000-0000-000055160000}"/>
    <cellStyle name="Normal 51 3 3" xfId="4082" xr:uid="{00000000-0005-0000-0000-000056160000}"/>
    <cellStyle name="Normal 51 3 4" xfId="4083" xr:uid="{00000000-0005-0000-0000-000057160000}"/>
    <cellStyle name="Normal 51 3 5" xfId="6743" xr:uid="{00000000-0005-0000-0000-000058160000}"/>
    <cellStyle name="Normal 51 3_13" xfId="2068" xr:uid="{00000000-0005-0000-0000-000059160000}"/>
    <cellStyle name="Normal 51 4" xfId="1700" xr:uid="{00000000-0005-0000-0000-00005A160000}"/>
    <cellStyle name="Normal 51 4 2" xfId="4084" xr:uid="{00000000-0005-0000-0000-00005B160000}"/>
    <cellStyle name="Normal 51 4 3" xfId="6971" xr:uid="{00000000-0005-0000-0000-00005C160000}"/>
    <cellStyle name="Normal 51 4_3" xfId="11800" xr:uid="{00000000-0005-0000-0000-00005D160000}"/>
    <cellStyle name="Normal 51 5" xfId="4085" xr:uid="{00000000-0005-0000-0000-00005E160000}"/>
    <cellStyle name="Normal 51 5 2" xfId="10124" xr:uid="{00000000-0005-0000-0000-00005F160000}"/>
    <cellStyle name="Normal 51 5 3" xfId="7966" xr:uid="{00000000-0005-0000-0000-000060160000}"/>
    <cellStyle name="Normal 51 5_3" xfId="11801" xr:uid="{00000000-0005-0000-0000-000061160000}"/>
    <cellStyle name="Normal 51 6" xfId="4086" xr:uid="{00000000-0005-0000-0000-000062160000}"/>
    <cellStyle name="Normal 51 6 2" xfId="10125" xr:uid="{00000000-0005-0000-0000-000063160000}"/>
    <cellStyle name="Normal 51 6 3" xfId="7967" xr:uid="{00000000-0005-0000-0000-000064160000}"/>
    <cellStyle name="Normal 51 6_3" xfId="11802" xr:uid="{00000000-0005-0000-0000-000065160000}"/>
    <cellStyle name="Normal 51 7" xfId="4087" xr:uid="{00000000-0005-0000-0000-000066160000}"/>
    <cellStyle name="Normal 51 7 2" xfId="10126" xr:uid="{00000000-0005-0000-0000-000067160000}"/>
    <cellStyle name="Normal 51 7 3" xfId="7968" xr:uid="{00000000-0005-0000-0000-000068160000}"/>
    <cellStyle name="Normal 51 7_3" xfId="11803" xr:uid="{00000000-0005-0000-0000-000069160000}"/>
    <cellStyle name="Normal 51 8" xfId="4088" xr:uid="{00000000-0005-0000-0000-00006A160000}"/>
    <cellStyle name="Normal 51 9" xfId="4089" xr:uid="{00000000-0005-0000-0000-00006B160000}"/>
    <cellStyle name="Normal 51_10" xfId="1084" xr:uid="{00000000-0005-0000-0000-00006C160000}"/>
    <cellStyle name="Normal 52" xfId="1052" xr:uid="{00000000-0005-0000-0000-00006D160000}"/>
    <cellStyle name="Normal 52 2" xfId="1054" xr:uid="{00000000-0005-0000-0000-00006E160000}"/>
    <cellStyle name="Normal 52 2 2" xfId="1706" xr:uid="{00000000-0005-0000-0000-00006F160000}"/>
    <cellStyle name="Normal 52 2 2 2" xfId="4090" xr:uid="{00000000-0005-0000-0000-000070160000}"/>
    <cellStyle name="Normal 52 2 2 3" xfId="6977" xr:uid="{00000000-0005-0000-0000-000071160000}"/>
    <cellStyle name="Normal 52 2 2_3" xfId="11804" xr:uid="{00000000-0005-0000-0000-000072160000}"/>
    <cellStyle name="Normal 52 2 3" xfId="4091" xr:uid="{00000000-0005-0000-0000-000073160000}"/>
    <cellStyle name="Normal 52 2 4" xfId="4092" xr:uid="{00000000-0005-0000-0000-000074160000}"/>
    <cellStyle name="Normal 52 2 5" xfId="4093" xr:uid="{00000000-0005-0000-0000-000075160000}"/>
    <cellStyle name="Normal 52 2 6" xfId="6726" xr:uid="{00000000-0005-0000-0000-000076160000}"/>
    <cellStyle name="Normal 52 2_13" xfId="2069" xr:uid="{00000000-0005-0000-0000-000077160000}"/>
    <cellStyle name="Normal 52 3" xfId="1704" xr:uid="{00000000-0005-0000-0000-000078160000}"/>
    <cellStyle name="Normal 52 3 2" xfId="4094" xr:uid="{00000000-0005-0000-0000-000079160000}"/>
    <cellStyle name="Normal 52 3 3" xfId="6975" xr:uid="{00000000-0005-0000-0000-00007A160000}"/>
    <cellStyle name="Normal 52 3_3" xfId="11805" xr:uid="{00000000-0005-0000-0000-00007B160000}"/>
    <cellStyle name="Normal 52 4" xfId="4095" xr:uid="{00000000-0005-0000-0000-00007C160000}"/>
    <cellStyle name="Normal 52 4 2" xfId="10127" xr:uid="{00000000-0005-0000-0000-00007D160000}"/>
    <cellStyle name="Normal 52 4 3" xfId="7969" xr:uid="{00000000-0005-0000-0000-00007E160000}"/>
    <cellStyle name="Normal 52 4_3" xfId="11806" xr:uid="{00000000-0005-0000-0000-00007F160000}"/>
    <cellStyle name="Normal 52 5" xfId="4096" xr:uid="{00000000-0005-0000-0000-000080160000}"/>
    <cellStyle name="Normal 52 5 2" xfId="10128" xr:uid="{00000000-0005-0000-0000-000081160000}"/>
    <cellStyle name="Normal 52 5 3" xfId="7970" xr:uid="{00000000-0005-0000-0000-000082160000}"/>
    <cellStyle name="Normal 52 5_3" xfId="11807" xr:uid="{00000000-0005-0000-0000-000083160000}"/>
    <cellStyle name="Normal 52 6" xfId="4097" xr:uid="{00000000-0005-0000-0000-000084160000}"/>
    <cellStyle name="Normal 52 6 2" xfId="10129" xr:uid="{00000000-0005-0000-0000-000085160000}"/>
    <cellStyle name="Normal 52 6 3" xfId="7971" xr:uid="{00000000-0005-0000-0000-000086160000}"/>
    <cellStyle name="Normal 52 6_3" xfId="11808" xr:uid="{00000000-0005-0000-0000-000087160000}"/>
    <cellStyle name="Normal 52 7" xfId="4098" xr:uid="{00000000-0005-0000-0000-000088160000}"/>
    <cellStyle name="Normal 52 8" xfId="6724" xr:uid="{00000000-0005-0000-0000-000089160000}"/>
    <cellStyle name="Normal 52_10" xfId="4099" xr:uid="{00000000-0005-0000-0000-00008A160000}"/>
    <cellStyle name="Normal 53" xfId="1061" xr:uid="{00000000-0005-0000-0000-00008B160000}"/>
    <cellStyle name="Normal 53 10" xfId="6730" xr:uid="{00000000-0005-0000-0000-00008C160000}"/>
    <cellStyle name="Normal 53 2" xfId="1063" xr:uid="{00000000-0005-0000-0000-00008D160000}"/>
    <cellStyle name="Normal 53 2 2" xfId="1085" xr:uid="{00000000-0005-0000-0000-00008E160000}"/>
    <cellStyle name="Normal 53 2 2 2" xfId="1724" xr:uid="{00000000-0005-0000-0000-00008F160000}"/>
    <cellStyle name="Normal 53 2 2 2 2" xfId="4100" xr:uid="{00000000-0005-0000-0000-000090160000}"/>
    <cellStyle name="Normal 53 2 2 2 3" xfId="6995" xr:uid="{00000000-0005-0000-0000-000091160000}"/>
    <cellStyle name="Normal 53 2 2 2_3" xfId="11809" xr:uid="{00000000-0005-0000-0000-000092160000}"/>
    <cellStyle name="Normal 53 2 2 3" xfId="4101" xr:uid="{00000000-0005-0000-0000-000093160000}"/>
    <cellStyle name="Normal 53 2 2 4" xfId="4102" xr:uid="{00000000-0005-0000-0000-000094160000}"/>
    <cellStyle name="Normal 53 2 2 5" xfId="6744" xr:uid="{00000000-0005-0000-0000-000095160000}"/>
    <cellStyle name="Normal 53 2 2_13" xfId="2070" xr:uid="{00000000-0005-0000-0000-000096160000}"/>
    <cellStyle name="Normal 53 2 3" xfId="1712" xr:uid="{00000000-0005-0000-0000-000097160000}"/>
    <cellStyle name="Normal 53 2 3 2" xfId="4103" xr:uid="{00000000-0005-0000-0000-000098160000}"/>
    <cellStyle name="Normal 53 2 3 3" xfId="6983" xr:uid="{00000000-0005-0000-0000-000099160000}"/>
    <cellStyle name="Normal 53 2 3_3" xfId="11810" xr:uid="{00000000-0005-0000-0000-00009A160000}"/>
    <cellStyle name="Normal 53 2 4" xfId="4104" xr:uid="{00000000-0005-0000-0000-00009B160000}"/>
    <cellStyle name="Normal 53 2 5" xfId="4105" xr:uid="{00000000-0005-0000-0000-00009C160000}"/>
    <cellStyle name="Normal 53 2 6" xfId="4106" xr:uid="{00000000-0005-0000-0000-00009D160000}"/>
    <cellStyle name="Normal 53 2 7" xfId="4107" xr:uid="{00000000-0005-0000-0000-00009E160000}"/>
    <cellStyle name="Normal 53 2 8" xfId="4108" xr:uid="{00000000-0005-0000-0000-00009F160000}"/>
    <cellStyle name="Normal 53 2 9" xfId="6732" xr:uid="{00000000-0005-0000-0000-0000A0160000}"/>
    <cellStyle name="Normal 53 2_10" xfId="1086" xr:uid="{00000000-0005-0000-0000-0000A1160000}"/>
    <cellStyle name="Normal 53 3" xfId="1088" xr:uid="{00000000-0005-0000-0000-0000A2160000}"/>
    <cellStyle name="Normal 53 3 2" xfId="1725" xr:uid="{00000000-0005-0000-0000-0000A3160000}"/>
    <cellStyle name="Normal 53 3 2 2" xfId="4109" xr:uid="{00000000-0005-0000-0000-0000A4160000}"/>
    <cellStyle name="Normal 53 3 2 3" xfId="6996" xr:uid="{00000000-0005-0000-0000-0000A5160000}"/>
    <cellStyle name="Normal 53 3 2_3" xfId="11811" xr:uid="{00000000-0005-0000-0000-0000A6160000}"/>
    <cellStyle name="Normal 53 3 3" xfId="4110" xr:uid="{00000000-0005-0000-0000-0000A7160000}"/>
    <cellStyle name="Normal 53 3 4" xfId="4111" xr:uid="{00000000-0005-0000-0000-0000A8160000}"/>
    <cellStyle name="Normal 53 3 5" xfId="6745" xr:uid="{00000000-0005-0000-0000-0000A9160000}"/>
    <cellStyle name="Normal 53 3_13" xfId="2071" xr:uid="{00000000-0005-0000-0000-0000AA160000}"/>
    <cellStyle name="Normal 53 4" xfId="1710" xr:uid="{00000000-0005-0000-0000-0000AB160000}"/>
    <cellStyle name="Normal 53 4 2" xfId="4112" xr:uid="{00000000-0005-0000-0000-0000AC160000}"/>
    <cellStyle name="Normal 53 4 3" xfId="6981" xr:uid="{00000000-0005-0000-0000-0000AD160000}"/>
    <cellStyle name="Normal 53 4_3" xfId="11812" xr:uid="{00000000-0005-0000-0000-0000AE160000}"/>
    <cellStyle name="Normal 53 5" xfId="4113" xr:uid="{00000000-0005-0000-0000-0000AF160000}"/>
    <cellStyle name="Normal 53 5 2" xfId="10130" xr:uid="{00000000-0005-0000-0000-0000B0160000}"/>
    <cellStyle name="Normal 53 5 3" xfId="7972" xr:uid="{00000000-0005-0000-0000-0000B1160000}"/>
    <cellStyle name="Normal 53 5_3" xfId="11813" xr:uid="{00000000-0005-0000-0000-0000B2160000}"/>
    <cellStyle name="Normal 53 6" xfId="4114" xr:uid="{00000000-0005-0000-0000-0000B3160000}"/>
    <cellStyle name="Normal 53 6 2" xfId="10131" xr:uid="{00000000-0005-0000-0000-0000B4160000}"/>
    <cellStyle name="Normal 53 6 3" xfId="7973" xr:uid="{00000000-0005-0000-0000-0000B5160000}"/>
    <cellStyle name="Normal 53 6_3" xfId="11814" xr:uid="{00000000-0005-0000-0000-0000B6160000}"/>
    <cellStyle name="Normal 53 7" xfId="4115" xr:uid="{00000000-0005-0000-0000-0000B7160000}"/>
    <cellStyle name="Normal 53 7 2" xfId="10132" xr:uid="{00000000-0005-0000-0000-0000B8160000}"/>
    <cellStyle name="Normal 53 7 3" xfId="7974" xr:uid="{00000000-0005-0000-0000-0000B9160000}"/>
    <cellStyle name="Normal 53 7_3" xfId="11815" xr:uid="{00000000-0005-0000-0000-0000BA160000}"/>
    <cellStyle name="Normal 53 8" xfId="4116" xr:uid="{00000000-0005-0000-0000-0000BB160000}"/>
    <cellStyle name="Normal 53 9" xfId="4117" xr:uid="{00000000-0005-0000-0000-0000BC160000}"/>
    <cellStyle name="Normal 53_10" xfId="1089" xr:uid="{00000000-0005-0000-0000-0000BD160000}"/>
    <cellStyle name="Normal 54" xfId="1065" xr:uid="{00000000-0005-0000-0000-0000BE160000}"/>
    <cellStyle name="Normal 54 2" xfId="1068" xr:uid="{00000000-0005-0000-0000-0000BF160000}"/>
    <cellStyle name="Normal 54 2 2" xfId="1716" xr:uid="{00000000-0005-0000-0000-0000C0160000}"/>
    <cellStyle name="Normal 54 2 2 2" xfId="4118" xr:uid="{00000000-0005-0000-0000-0000C1160000}"/>
    <cellStyle name="Normal 54 2 2 3" xfId="6987" xr:uid="{00000000-0005-0000-0000-0000C2160000}"/>
    <cellStyle name="Normal 54 2 2_3" xfId="11816" xr:uid="{00000000-0005-0000-0000-0000C3160000}"/>
    <cellStyle name="Normal 54 2 3" xfId="4119" xr:uid="{00000000-0005-0000-0000-0000C4160000}"/>
    <cellStyle name="Normal 54 2 4" xfId="4120" xr:uid="{00000000-0005-0000-0000-0000C5160000}"/>
    <cellStyle name="Normal 54 2 5" xfId="4121" xr:uid="{00000000-0005-0000-0000-0000C6160000}"/>
    <cellStyle name="Normal 54 2 6" xfId="6736" xr:uid="{00000000-0005-0000-0000-0000C7160000}"/>
    <cellStyle name="Normal 54 2_13" xfId="2072" xr:uid="{00000000-0005-0000-0000-0000C8160000}"/>
    <cellStyle name="Normal 54 3" xfId="1714" xr:uid="{00000000-0005-0000-0000-0000C9160000}"/>
    <cellStyle name="Normal 54 3 2" xfId="4122" xr:uid="{00000000-0005-0000-0000-0000CA160000}"/>
    <cellStyle name="Normal 54 3 3" xfId="6985" xr:uid="{00000000-0005-0000-0000-0000CB160000}"/>
    <cellStyle name="Normal 54 3_3" xfId="11817" xr:uid="{00000000-0005-0000-0000-0000CC160000}"/>
    <cellStyle name="Normal 54 4" xfId="4123" xr:uid="{00000000-0005-0000-0000-0000CD160000}"/>
    <cellStyle name="Normal 54 4 2" xfId="10133" xr:uid="{00000000-0005-0000-0000-0000CE160000}"/>
    <cellStyle name="Normal 54 4 3" xfId="7975" xr:uid="{00000000-0005-0000-0000-0000CF160000}"/>
    <cellStyle name="Normal 54 4_3" xfId="11818" xr:uid="{00000000-0005-0000-0000-0000D0160000}"/>
    <cellStyle name="Normal 54 5" xfId="4124" xr:uid="{00000000-0005-0000-0000-0000D1160000}"/>
    <cellStyle name="Normal 54 5 2" xfId="10134" xr:uid="{00000000-0005-0000-0000-0000D2160000}"/>
    <cellStyle name="Normal 54 5 3" xfId="7976" xr:uid="{00000000-0005-0000-0000-0000D3160000}"/>
    <cellStyle name="Normal 54 5_3" xfId="11819" xr:uid="{00000000-0005-0000-0000-0000D4160000}"/>
    <cellStyle name="Normal 54 6" xfId="4125" xr:uid="{00000000-0005-0000-0000-0000D5160000}"/>
    <cellStyle name="Normal 54 6 2" xfId="10135" xr:uid="{00000000-0005-0000-0000-0000D6160000}"/>
    <cellStyle name="Normal 54 6 3" xfId="7977" xr:uid="{00000000-0005-0000-0000-0000D7160000}"/>
    <cellStyle name="Normal 54 6_3" xfId="11820" xr:uid="{00000000-0005-0000-0000-0000D8160000}"/>
    <cellStyle name="Normal 54 7" xfId="4126" xr:uid="{00000000-0005-0000-0000-0000D9160000}"/>
    <cellStyle name="Normal 54 8" xfId="6734" xr:uid="{00000000-0005-0000-0000-0000DA160000}"/>
    <cellStyle name="Normal 54_10" xfId="4127" xr:uid="{00000000-0005-0000-0000-0000DB160000}"/>
    <cellStyle name="Normal 55" xfId="1091" xr:uid="{00000000-0005-0000-0000-0000DC160000}"/>
    <cellStyle name="Normal 55 10" xfId="6747" xr:uid="{00000000-0005-0000-0000-0000DD160000}"/>
    <cellStyle name="Normal 55 2" xfId="1093" xr:uid="{00000000-0005-0000-0000-0000DE160000}"/>
    <cellStyle name="Normal 55 2 2" xfId="1094" xr:uid="{00000000-0005-0000-0000-0000DF160000}"/>
    <cellStyle name="Normal 55 2 2 2" xfId="1730" xr:uid="{00000000-0005-0000-0000-0000E0160000}"/>
    <cellStyle name="Normal 55 2 2 2 2" xfId="4128" xr:uid="{00000000-0005-0000-0000-0000E1160000}"/>
    <cellStyle name="Normal 55 2 2 2 3" xfId="7001" xr:uid="{00000000-0005-0000-0000-0000E2160000}"/>
    <cellStyle name="Normal 55 2 2 2_3" xfId="11821" xr:uid="{00000000-0005-0000-0000-0000E3160000}"/>
    <cellStyle name="Normal 55 2 2 3" xfId="4129" xr:uid="{00000000-0005-0000-0000-0000E4160000}"/>
    <cellStyle name="Normal 55 2 2 4" xfId="4130" xr:uid="{00000000-0005-0000-0000-0000E5160000}"/>
    <cellStyle name="Normal 55 2 2 5" xfId="6750" xr:uid="{00000000-0005-0000-0000-0000E6160000}"/>
    <cellStyle name="Normal 55 2 2_13" xfId="2073" xr:uid="{00000000-0005-0000-0000-0000E7160000}"/>
    <cellStyle name="Normal 55 2 3" xfId="1729" xr:uid="{00000000-0005-0000-0000-0000E8160000}"/>
    <cellStyle name="Normal 55 2 3 2" xfId="4131" xr:uid="{00000000-0005-0000-0000-0000E9160000}"/>
    <cellStyle name="Normal 55 2 3 3" xfId="7000" xr:uid="{00000000-0005-0000-0000-0000EA160000}"/>
    <cellStyle name="Normal 55 2 3_3" xfId="11822" xr:uid="{00000000-0005-0000-0000-0000EB160000}"/>
    <cellStyle name="Normal 55 2 4" xfId="4132" xr:uid="{00000000-0005-0000-0000-0000EC160000}"/>
    <cellStyle name="Normal 55 2 5" xfId="4133" xr:uid="{00000000-0005-0000-0000-0000ED160000}"/>
    <cellStyle name="Normal 55 2 6" xfId="4134" xr:uid="{00000000-0005-0000-0000-0000EE160000}"/>
    <cellStyle name="Normal 55 2 7" xfId="4135" xr:uid="{00000000-0005-0000-0000-0000EF160000}"/>
    <cellStyle name="Normal 55 2 8" xfId="4136" xr:uid="{00000000-0005-0000-0000-0000F0160000}"/>
    <cellStyle name="Normal 55 2 9" xfId="6749" xr:uid="{00000000-0005-0000-0000-0000F1160000}"/>
    <cellStyle name="Normal 55 2_10" xfId="1095" xr:uid="{00000000-0005-0000-0000-0000F2160000}"/>
    <cellStyle name="Normal 55 3" xfId="1096" xr:uid="{00000000-0005-0000-0000-0000F3160000}"/>
    <cellStyle name="Normal 55 3 2" xfId="1731" xr:uid="{00000000-0005-0000-0000-0000F4160000}"/>
    <cellStyle name="Normal 55 3 2 2" xfId="4137" xr:uid="{00000000-0005-0000-0000-0000F5160000}"/>
    <cellStyle name="Normal 55 3 2 3" xfId="7002" xr:uid="{00000000-0005-0000-0000-0000F6160000}"/>
    <cellStyle name="Normal 55 3 2_3" xfId="11823" xr:uid="{00000000-0005-0000-0000-0000F7160000}"/>
    <cellStyle name="Normal 55 3 3" xfId="4138" xr:uid="{00000000-0005-0000-0000-0000F8160000}"/>
    <cellStyle name="Normal 55 3 4" xfId="4139" xr:uid="{00000000-0005-0000-0000-0000F9160000}"/>
    <cellStyle name="Normal 55 3 5" xfId="6751" xr:uid="{00000000-0005-0000-0000-0000FA160000}"/>
    <cellStyle name="Normal 55 3_13" xfId="2074" xr:uid="{00000000-0005-0000-0000-0000FB160000}"/>
    <cellStyle name="Normal 55 4" xfId="1727" xr:uid="{00000000-0005-0000-0000-0000FC160000}"/>
    <cellStyle name="Normal 55 4 2" xfId="4140" xr:uid="{00000000-0005-0000-0000-0000FD160000}"/>
    <cellStyle name="Normal 55 4 3" xfId="6998" xr:uid="{00000000-0005-0000-0000-0000FE160000}"/>
    <cellStyle name="Normal 55 4_3" xfId="11824" xr:uid="{00000000-0005-0000-0000-0000FF160000}"/>
    <cellStyle name="Normal 55 5" xfId="4141" xr:uid="{00000000-0005-0000-0000-000000170000}"/>
    <cellStyle name="Normal 55 5 2" xfId="10136" xr:uid="{00000000-0005-0000-0000-000001170000}"/>
    <cellStyle name="Normal 55 5 3" xfId="7978" xr:uid="{00000000-0005-0000-0000-000002170000}"/>
    <cellStyle name="Normal 55 5_3" xfId="11825" xr:uid="{00000000-0005-0000-0000-000003170000}"/>
    <cellStyle name="Normal 55 6" xfId="4142" xr:uid="{00000000-0005-0000-0000-000004170000}"/>
    <cellStyle name="Normal 55 6 2" xfId="10137" xr:uid="{00000000-0005-0000-0000-000005170000}"/>
    <cellStyle name="Normal 55 6 3" xfId="7979" xr:uid="{00000000-0005-0000-0000-000006170000}"/>
    <cellStyle name="Normal 55 6_3" xfId="11826" xr:uid="{00000000-0005-0000-0000-000007170000}"/>
    <cellStyle name="Normal 55 7" xfId="4143" xr:uid="{00000000-0005-0000-0000-000008170000}"/>
    <cellStyle name="Normal 55 7 2" xfId="10138" xr:uid="{00000000-0005-0000-0000-000009170000}"/>
    <cellStyle name="Normal 55 7 3" xfId="7980" xr:uid="{00000000-0005-0000-0000-00000A170000}"/>
    <cellStyle name="Normal 55 7_3" xfId="11827" xr:uid="{00000000-0005-0000-0000-00000B170000}"/>
    <cellStyle name="Normal 55 8" xfId="4144" xr:uid="{00000000-0005-0000-0000-00000C170000}"/>
    <cellStyle name="Normal 55 9" xfId="4145" xr:uid="{00000000-0005-0000-0000-00000D170000}"/>
    <cellStyle name="Normal 55_10" xfId="1097" xr:uid="{00000000-0005-0000-0000-00000E170000}"/>
    <cellStyle name="Normal 56" xfId="1099" xr:uid="{00000000-0005-0000-0000-00000F170000}"/>
    <cellStyle name="Normal 56 2" xfId="1101" xr:uid="{00000000-0005-0000-0000-000010170000}"/>
    <cellStyle name="Normal 56 2 2" xfId="1735" xr:uid="{00000000-0005-0000-0000-000011170000}"/>
    <cellStyle name="Normal 56 2 2 2" xfId="4146" xr:uid="{00000000-0005-0000-0000-000012170000}"/>
    <cellStyle name="Normal 56 2 2 3" xfId="7006" xr:uid="{00000000-0005-0000-0000-000013170000}"/>
    <cellStyle name="Normal 56 2 2_3" xfId="11828" xr:uid="{00000000-0005-0000-0000-000014170000}"/>
    <cellStyle name="Normal 56 2 3" xfId="4147" xr:uid="{00000000-0005-0000-0000-000015170000}"/>
    <cellStyle name="Normal 56 2 4" xfId="4148" xr:uid="{00000000-0005-0000-0000-000016170000}"/>
    <cellStyle name="Normal 56 2 5" xfId="4149" xr:uid="{00000000-0005-0000-0000-000017170000}"/>
    <cellStyle name="Normal 56 2 6" xfId="6755" xr:uid="{00000000-0005-0000-0000-000018170000}"/>
    <cellStyle name="Normal 56 2_13" xfId="2075" xr:uid="{00000000-0005-0000-0000-000019170000}"/>
    <cellStyle name="Normal 56 3" xfId="1733" xr:uid="{00000000-0005-0000-0000-00001A170000}"/>
    <cellStyle name="Normal 56 3 2" xfId="4150" xr:uid="{00000000-0005-0000-0000-00001B170000}"/>
    <cellStyle name="Normal 56 3 3" xfId="7004" xr:uid="{00000000-0005-0000-0000-00001C170000}"/>
    <cellStyle name="Normal 56 3_3" xfId="11829" xr:uid="{00000000-0005-0000-0000-00001D170000}"/>
    <cellStyle name="Normal 56 4" xfId="4151" xr:uid="{00000000-0005-0000-0000-00001E170000}"/>
    <cellStyle name="Normal 56 4 2" xfId="10139" xr:uid="{00000000-0005-0000-0000-00001F170000}"/>
    <cellStyle name="Normal 56 4 3" xfId="7981" xr:uid="{00000000-0005-0000-0000-000020170000}"/>
    <cellStyle name="Normal 56 4_3" xfId="11830" xr:uid="{00000000-0005-0000-0000-000021170000}"/>
    <cellStyle name="Normal 56 5" xfId="4152" xr:uid="{00000000-0005-0000-0000-000022170000}"/>
    <cellStyle name="Normal 56 5 2" xfId="10140" xr:uid="{00000000-0005-0000-0000-000023170000}"/>
    <cellStyle name="Normal 56 5 3" xfId="7982" xr:uid="{00000000-0005-0000-0000-000024170000}"/>
    <cellStyle name="Normal 56 5_3" xfId="11831" xr:uid="{00000000-0005-0000-0000-000025170000}"/>
    <cellStyle name="Normal 56 6" xfId="4153" xr:uid="{00000000-0005-0000-0000-000026170000}"/>
    <cellStyle name="Normal 56 6 2" xfId="10141" xr:uid="{00000000-0005-0000-0000-000027170000}"/>
    <cellStyle name="Normal 56 6 3" xfId="7983" xr:uid="{00000000-0005-0000-0000-000028170000}"/>
    <cellStyle name="Normal 56 6_3" xfId="11832" xr:uid="{00000000-0005-0000-0000-000029170000}"/>
    <cellStyle name="Normal 56 7" xfId="4154" xr:uid="{00000000-0005-0000-0000-00002A170000}"/>
    <cellStyle name="Normal 56 8" xfId="6753" xr:uid="{00000000-0005-0000-0000-00002B170000}"/>
    <cellStyle name="Normal 56_10" xfId="4155" xr:uid="{00000000-0005-0000-0000-00002C170000}"/>
    <cellStyle name="Normal 57" xfId="51" xr:uid="{00000000-0005-0000-0000-00002D170000}"/>
    <cellStyle name="Normal 57 10" xfId="6588" xr:uid="{00000000-0005-0000-0000-00002E170000}"/>
    <cellStyle name="Normal 57 2" xfId="766" xr:uid="{00000000-0005-0000-0000-00002F170000}"/>
    <cellStyle name="Normal 57 2 2" xfId="1102" xr:uid="{00000000-0005-0000-0000-000030170000}"/>
    <cellStyle name="Normal 57 2 2 2" xfId="1736" xr:uid="{00000000-0005-0000-0000-000031170000}"/>
    <cellStyle name="Normal 57 2 2 2 2" xfId="4156" xr:uid="{00000000-0005-0000-0000-000032170000}"/>
    <cellStyle name="Normal 57 2 2 2 3" xfId="7007" xr:uid="{00000000-0005-0000-0000-000033170000}"/>
    <cellStyle name="Normal 57 2 2 2_3" xfId="11833" xr:uid="{00000000-0005-0000-0000-000034170000}"/>
    <cellStyle name="Normal 57 2 2 3" xfId="4157" xr:uid="{00000000-0005-0000-0000-000035170000}"/>
    <cellStyle name="Normal 57 2 2 4" xfId="4158" xr:uid="{00000000-0005-0000-0000-000036170000}"/>
    <cellStyle name="Normal 57 2 2 5" xfId="6756" xr:uid="{00000000-0005-0000-0000-000037170000}"/>
    <cellStyle name="Normal 57 2 2_13" xfId="2076" xr:uid="{00000000-0005-0000-0000-000038170000}"/>
    <cellStyle name="Normal 57 2 3" xfId="1643" xr:uid="{00000000-0005-0000-0000-000039170000}"/>
    <cellStyle name="Normal 57 2 3 2" xfId="4159" xr:uid="{00000000-0005-0000-0000-00003A170000}"/>
    <cellStyle name="Normal 57 2 3 3" xfId="6914" xr:uid="{00000000-0005-0000-0000-00003B170000}"/>
    <cellStyle name="Normal 57 2 3_3" xfId="11834" xr:uid="{00000000-0005-0000-0000-00003C170000}"/>
    <cellStyle name="Normal 57 2 4" xfId="4160" xr:uid="{00000000-0005-0000-0000-00003D170000}"/>
    <cellStyle name="Normal 57 2 5" xfId="4161" xr:uid="{00000000-0005-0000-0000-00003E170000}"/>
    <cellStyle name="Normal 57 2 6" xfId="4162" xr:uid="{00000000-0005-0000-0000-00003F170000}"/>
    <cellStyle name="Normal 57 2 7" xfId="4163" xr:uid="{00000000-0005-0000-0000-000040170000}"/>
    <cellStyle name="Normal 57 2 8" xfId="4164" xr:uid="{00000000-0005-0000-0000-000041170000}"/>
    <cellStyle name="Normal 57 2 9" xfId="6663" xr:uid="{00000000-0005-0000-0000-000042170000}"/>
    <cellStyle name="Normal 57 2_10" xfId="1103" xr:uid="{00000000-0005-0000-0000-000043170000}"/>
    <cellStyle name="Normal 57 3" xfId="1104" xr:uid="{00000000-0005-0000-0000-000044170000}"/>
    <cellStyle name="Normal 57 3 2" xfId="1737" xr:uid="{00000000-0005-0000-0000-000045170000}"/>
    <cellStyle name="Normal 57 3 2 2" xfId="4165" xr:uid="{00000000-0005-0000-0000-000046170000}"/>
    <cellStyle name="Normal 57 3 2 3" xfId="7008" xr:uid="{00000000-0005-0000-0000-000047170000}"/>
    <cellStyle name="Normal 57 3 2_3" xfId="11835" xr:uid="{00000000-0005-0000-0000-000048170000}"/>
    <cellStyle name="Normal 57 3 3" xfId="4166" xr:uid="{00000000-0005-0000-0000-000049170000}"/>
    <cellStyle name="Normal 57 3 4" xfId="4167" xr:uid="{00000000-0005-0000-0000-00004A170000}"/>
    <cellStyle name="Normal 57 3 5" xfId="6757" xr:uid="{00000000-0005-0000-0000-00004B170000}"/>
    <cellStyle name="Normal 57 3_13" xfId="2077" xr:uid="{00000000-0005-0000-0000-00004C170000}"/>
    <cellStyle name="Normal 57 4" xfId="1567" xr:uid="{00000000-0005-0000-0000-00004D170000}"/>
    <cellStyle name="Normal 57 4 2" xfId="4168" xr:uid="{00000000-0005-0000-0000-00004E170000}"/>
    <cellStyle name="Normal 57 4 3" xfId="6841" xr:uid="{00000000-0005-0000-0000-00004F170000}"/>
    <cellStyle name="Normal 57 4_3" xfId="11836" xr:uid="{00000000-0005-0000-0000-000050170000}"/>
    <cellStyle name="Normal 57 5" xfId="4169" xr:uid="{00000000-0005-0000-0000-000051170000}"/>
    <cellStyle name="Normal 57 5 2" xfId="10142" xr:uid="{00000000-0005-0000-0000-000052170000}"/>
    <cellStyle name="Normal 57 5 3" xfId="7984" xr:uid="{00000000-0005-0000-0000-000053170000}"/>
    <cellStyle name="Normal 57 5_3" xfId="11837" xr:uid="{00000000-0005-0000-0000-000054170000}"/>
    <cellStyle name="Normal 57 6" xfId="4170" xr:uid="{00000000-0005-0000-0000-000055170000}"/>
    <cellStyle name="Normal 57 6 2" xfId="10143" xr:uid="{00000000-0005-0000-0000-000056170000}"/>
    <cellStyle name="Normal 57 6 3" xfId="7985" xr:uid="{00000000-0005-0000-0000-000057170000}"/>
    <cellStyle name="Normal 57 6_3" xfId="11838" xr:uid="{00000000-0005-0000-0000-000058170000}"/>
    <cellStyle name="Normal 57 7" xfId="4171" xr:uid="{00000000-0005-0000-0000-000059170000}"/>
    <cellStyle name="Normal 57 7 2" xfId="10144" xr:uid="{00000000-0005-0000-0000-00005A170000}"/>
    <cellStyle name="Normal 57 7 3" xfId="7986" xr:uid="{00000000-0005-0000-0000-00005B170000}"/>
    <cellStyle name="Normal 57 7_3" xfId="11839" xr:uid="{00000000-0005-0000-0000-00005C170000}"/>
    <cellStyle name="Normal 57 8" xfId="4172" xr:uid="{00000000-0005-0000-0000-00005D170000}"/>
    <cellStyle name="Normal 57 9" xfId="4173" xr:uid="{00000000-0005-0000-0000-00005E170000}"/>
    <cellStyle name="Normal 57_10" xfId="417" xr:uid="{00000000-0005-0000-0000-00005F170000}"/>
    <cellStyle name="Normal 58" xfId="1106" xr:uid="{00000000-0005-0000-0000-000060170000}"/>
    <cellStyle name="Normal 58 2" xfId="1108" xr:uid="{00000000-0005-0000-0000-000061170000}"/>
    <cellStyle name="Normal 58 2 2" xfId="1741" xr:uid="{00000000-0005-0000-0000-000062170000}"/>
    <cellStyle name="Normal 58 2 2 2" xfId="4174" xr:uid="{00000000-0005-0000-0000-000063170000}"/>
    <cellStyle name="Normal 58 2 2 3" xfId="7012" xr:uid="{00000000-0005-0000-0000-000064170000}"/>
    <cellStyle name="Normal 58 2 2_3" xfId="11840" xr:uid="{00000000-0005-0000-0000-000065170000}"/>
    <cellStyle name="Normal 58 2 3" xfId="4175" xr:uid="{00000000-0005-0000-0000-000066170000}"/>
    <cellStyle name="Normal 58 2 4" xfId="4176" xr:uid="{00000000-0005-0000-0000-000067170000}"/>
    <cellStyle name="Normal 58 2 5" xfId="4177" xr:uid="{00000000-0005-0000-0000-000068170000}"/>
    <cellStyle name="Normal 58 2 6" xfId="6761" xr:uid="{00000000-0005-0000-0000-000069170000}"/>
    <cellStyle name="Normal 58 2_13" xfId="2078" xr:uid="{00000000-0005-0000-0000-00006A170000}"/>
    <cellStyle name="Normal 58 3" xfId="1739" xr:uid="{00000000-0005-0000-0000-00006B170000}"/>
    <cellStyle name="Normal 58 3 2" xfId="4178" xr:uid="{00000000-0005-0000-0000-00006C170000}"/>
    <cellStyle name="Normal 58 3 3" xfId="7010" xr:uid="{00000000-0005-0000-0000-00006D170000}"/>
    <cellStyle name="Normal 58 3_3" xfId="11841" xr:uid="{00000000-0005-0000-0000-00006E170000}"/>
    <cellStyle name="Normal 58 4" xfId="4179" xr:uid="{00000000-0005-0000-0000-00006F170000}"/>
    <cellStyle name="Normal 58 4 2" xfId="10145" xr:uid="{00000000-0005-0000-0000-000070170000}"/>
    <cellStyle name="Normal 58 4 3" xfId="7987" xr:uid="{00000000-0005-0000-0000-000071170000}"/>
    <cellStyle name="Normal 58 4_3" xfId="11842" xr:uid="{00000000-0005-0000-0000-000072170000}"/>
    <cellStyle name="Normal 58 5" xfId="4180" xr:uid="{00000000-0005-0000-0000-000073170000}"/>
    <cellStyle name="Normal 58 5 2" xfId="10146" xr:uid="{00000000-0005-0000-0000-000074170000}"/>
    <cellStyle name="Normal 58 5 3" xfId="7988" xr:uid="{00000000-0005-0000-0000-000075170000}"/>
    <cellStyle name="Normal 58 5_3" xfId="11843" xr:uid="{00000000-0005-0000-0000-000076170000}"/>
    <cellStyle name="Normal 58 6" xfId="4181" xr:uid="{00000000-0005-0000-0000-000077170000}"/>
    <cellStyle name="Normal 58 6 2" xfId="10147" xr:uid="{00000000-0005-0000-0000-000078170000}"/>
    <cellStyle name="Normal 58 6 3" xfId="7989" xr:uid="{00000000-0005-0000-0000-000079170000}"/>
    <cellStyle name="Normal 58 6_3" xfId="11844" xr:uid="{00000000-0005-0000-0000-00007A170000}"/>
    <cellStyle name="Normal 58 7" xfId="4182" xr:uid="{00000000-0005-0000-0000-00007B170000}"/>
    <cellStyle name="Normal 58 8" xfId="6759" xr:uid="{00000000-0005-0000-0000-00007C170000}"/>
    <cellStyle name="Normal 58_10" xfId="4183" xr:uid="{00000000-0005-0000-0000-00007D170000}"/>
    <cellStyle name="Normal 59" xfId="1110" xr:uid="{00000000-0005-0000-0000-00007E170000}"/>
    <cellStyle name="Normal 59 10" xfId="6763" xr:uid="{00000000-0005-0000-0000-00007F170000}"/>
    <cellStyle name="Normal 59 2" xfId="302" xr:uid="{00000000-0005-0000-0000-000080170000}"/>
    <cellStyle name="Normal 59 2 2" xfId="1111" xr:uid="{00000000-0005-0000-0000-000081170000}"/>
    <cellStyle name="Normal 59 2 2 2" xfId="1744" xr:uid="{00000000-0005-0000-0000-000082170000}"/>
    <cellStyle name="Normal 59 2 2 2 2" xfId="4184" xr:uid="{00000000-0005-0000-0000-000083170000}"/>
    <cellStyle name="Normal 59 2 2 2 3" xfId="7015" xr:uid="{00000000-0005-0000-0000-000084170000}"/>
    <cellStyle name="Normal 59 2 2 2_3" xfId="11845" xr:uid="{00000000-0005-0000-0000-000085170000}"/>
    <cellStyle name="Normal 59 2 2 3" xfId="4185" xr:uid="{00000000-0005-0000-0000-000086170000}"/>
    <cellStyle name="Normal 59 2 2 4" xfId="4186" xr:uid="{00000000-0005-0000-0000-000087170000}"/>
    <cellStyle name="Normal 59 2 2 5" xfId="6764" xr:uid="{00000000-0005-0000-0000-000088170000}"/>
    <cellStyle name="Normal 59 2 2_13" xfId="2079" xr:uid="{00000000-0005-0000-0000-000089170000}"/>
    <cellStyle name="Normal 59 2 3" xfId="1611" xr:uid="{00000000-0005-0000-0000-00008A170000}"/>
    <cellStyle name="Normal 59 2 3 2" xfId="4187" xr:uid="{00000000-0005-0000-0000-00008B170000}"/>
    <cellStyle name="Normal 59 2 3 3" xfId="6884" xr:uid="{00000000-0005-0000-0000-00008C170000}"/>
    <cellStyle name="Normal 59 2 3_3" xfId="11846" xr:uid="{00000000-0005-0000-0000-00008D170000}"/>
    <cellStyle name="Normal 59 2 4" xfId="4188" xr:uid="{00000000-0005-0000-0000-00008E170000}"/>
    <cellStyle name="Normal 59 2 5" xfId="4189" xr:uid="{00000000-0005-0000-0000-00008F170000}"/>
    <cellStyle name="Normal 59 2 6" xfId="4190" xr:uid="{00000000-0005-0000-0000-000090170000}"/>
    <cellStyle name="Normal 59 2 7" xfId="4191" xr:uid="{00000000-0005-0000-0000-000091170000}"/>
    <cellStyle name="Normal 59 2 8" xfId="4192" xr:uid="{00000000-0005-0000-0000-000092170000}"/>
    <cellStyle name="Normal 59 2 9" xfId="6632" xr:uid="{00000000-0005-0000-0000-000093170000}"/>
    <cellStyle name="Normal 59 2_10" xfId="1112" xr:uid="{00000000-0005-0000-0000-000094170000}"/>
    <cellStyle name="Normal 59 3" xfId="1113" xr:uid="{00000000-0005-0000-0000-000095170000}"/>
    <cellStyle name="Normal 59 3 2" xfId="1745" xr:uid="{00000000-0005-0000-0000-000096170000}"/>
    <cellStyle name="Normal 59 3 2 2" xfId="4193" xr:uid="{00000000-0005-0000-0000-000097170000}"/>
    <cellStyle name="Normal 59 3 2 3" xfId="7016" xr:uid="{00000000-0005-0000-0000-000098170000}"/>
    <cellStyle name="Normal 59 3 2_3" xfId="11847" xr:uid="{00000000-0005-0000-0000-000099170000}"/>
    <cellStyle name="Normal 59 3 3" xfId="4194" xr:uid="{00000000-0005-0000-0000-00009A170000}"/>
    <cellStyle name="Normal 59 3 4" xfId="4195" xr:uid="{00000000-0005-0000-0000-00009B170000}"/>
    <cellStyle name="Normal 59 3 5" xfId="6765" xr:uid="{00000000-0005-0000-0000-00009C170000}"/>
    <cellStyle name="Normal 59 3_13" xfId="2080" xr:uid="{00000000-0005-0000-0000-00009D170000}"/>
    <cellStyle name="Normal 59 4" xfId="1743" xr:uid="{00000000-0005-0000-0000-00009E170000}"/>
    <cellStyle name="Normal 59 4 2" xfId="4196" xr:uid="{00000000-0005-0000-0000-00009F170000}"/>
    <cellStyle name="Normal 59 4 3" xfId="7014" xr:uid="{00000000-0005-0000-0000-0000A0170000}"/>
    <cellStyle name="Normal 59 4_3" xfId="11848" xr:uid="{00000000-0005-0000-0000-0000A1170000}"/>
    <cellStyle name="Normal 59 5" xfId="4197" xr:uid="{00000000-0005-0000-0000-0000A2170000}"/>
    <cellStyle name="Normal 59 5 2" xfId="10148" xr:uid="{00000000-0005-0000-0000-0000A3170000}"/>
    <cellStyle name="Normal 59 5 3" xfId="7990" xr:uid="{00000000-0005-0000-0000-0000A4170000}"/>
    <cellStyle name="Normal 59 5_3" xfId="11849" xr:uid="{00000000-0005-0000-0000-0000A5170000}"/>
    <cellStyle name="Normal 59 6" xfId="4198" xr:uid="{00000000-0005-0000-0000-0000A6170000}"/>
    <cellStyle name="Normal 59 6 2" xfId="10149" xr:uid="{00000000-0005-0000-0000-0000A7170000}"/>
    <cellStyle name="Normal 59 6 3" xfId="7991" xr:uid="{00000000-0005-0000-0000-0000A8170000}"/>
    <cellStyle name="Normal 59 6_3" xfId="11850" xr:uid="{00000000-0005-0000-0000-0000A9170000}"/>
    <cellStyle name="Normal 59 7" xfId="4199" xr:uid="{00000000-0005-0000-0000-0000AA170000}"/>
    <cellStyle name="Normal 59 7 2" xfId="10150" xr:uid="{00000000-0005-0000-0000-0000AB170000}"/>
    <cellStyle name="Normal 59 7 3" xfId="7992" xr:uid="{00000000-0005-0000-0000-0000AC170000}"/>
    <cellStyle name="Normal 59 7_3" xfId="11851" xr:uid="{00000000-0005-0000-0000-0000AD170000}"/>
    <cellStyle name="Normal 59 8" xfId="4200" xr:uid="{00000000-0005-0000-0000-0000AE170000}"/>
    <cellStyle name="Normal 59 9" xfId="4201" xr:uid="{00000000-0005-0000-0000-0000AF170000}"/>
    <cellStyle name="Normal 59_10" xfId="1115" xr:uid="{00000000-0005-0000-0000-0000B0170000}"/>
    <cellStyle name="Normal 6" xfId="1116" xr:uid="{00000000-0005-0000-0000-0000B1170000}"/>
    <cellStyle name="Normal 6 2" xfId="1117" xr:uid="{00000000-0005-0000-0000-0000B2170000}"/>
    <cellStyle name="Normal 6 3" xfId="1118" xr:uid="{00000000-0005-0000-0000-0000B3170000}"/>
    <cellStyle name="Normal 6 3 2" xfId="1748" xr:uid="{00000000-0005-0000-0000-0000B4170000}"/>
    <cellStyle name="Normal 6 3 2 2" xfId="4202" xr:uid="{00000000-0005-0000-0000-0000B5170000}"/>
    <cellStyle name="Normal 6 3 2 3" xfId="7019" xr:uid="{00000000-0005-0000-0000-0000B6170000}"/>
    <cellStyle name="Normal 6 3 2_3" xfId="11852" xr:uid="{00000000-0005-0000-0000-0000B7170000}"/>
    <cellStyle name="Normal 6 3 3" xfId="4203" xr:uid="{00000000-0005-0000-0000-0000B8170000}"/>
    <cellStyle name="Normal 6 3 4" xfId="4204" xr:uid="{00000000-0005-0000-0000-0000B9170000}"/>
    <cellStyle name="Normal 6 3 5" xfId="4205" xr:uid="{00000000-0005-0000-0000-0000BA170000}"/>
    <cellStyle name="Normal 6 3 6" xfId="6768" xr:uid="{00000000-0005-0000-0000-0000BB170000}"/>
    <cellStyle name="Normal 6 3_13" xfId="2081" xr:uid="{00000000-0005-0000-0000-0000BC170000}"/>
    <cellStyle name="Normal 6 4" xfId="1747" xr:uid="{00000000-0005-0000-0000-0000BD170000}"/>
    <cellStyle name="Normal 6 4 2" xfId="4206" xr:uid="{00000000-0005-0000-0000-0000BE170000}"/>
    <cellStyle name="Normal 6 4 3" xfId="7018" xr:uid="{00000000-0005-0000-0000-0000BF170000}"/>
    <cellStyle name="Normal 6 4_3" xfId="11853" xr:uid="{00000000-0005-0000-0000-0000C0170000}"/>
    <cellStyle name="Normal 6 5" xfId="4207" xr:uid="{00000000-0005-0000-0000-0000C1170000}"/>
    <cellStyle name="Normal 6 6" xfId="6767" xr:uid="{00000000-0005-0000-0000-0000C2170000}"/>
    <cellStyle name="Normal 6_10" xfId="4208" xr:uid="{00000000-0005-0000-0000-0000C3170000}"/>
    <cellStyle name="Normal 60" xfId="1090" xr:uid="{00000000-0005-0000-0000-0000C4170000}"/>
    <cellStyle name="Normal 60 2" xfId="1092" xr:uid="{00000000-0005-0000-0000-0000C5170000}"/>
    <cellStyle name="Normal 60 2 2" xfId="1728" xr:uid="{00000000-0005-0000-0000-0000C6170000}"/>
    <cellStyle name="Normal 60 2 2 2" xfId="4209" xr:uid="{00000000-0005-0000-0000-0000C7170000}"/>
    <cellStyle name="Normal 60 2 2 3" xfId="6999" xr:uid="{00000000-0005-0000-0000-0000C8170000}"/>
    <cellStyle name="Normal 60 2 2_3" xfId="11854" xr:uid="{00000000-0005-0000-0000-0000C9170000}"/>
    <cellStyle name="Normal 60 2 3" xfId="4210" xr:uid="{00000000-0005-0000-0000-0000CA170000}"/>
    <cellStyle name="Normal 60 2 4" xfId="4211" xr:uid="{00000000-0005-0000-0000-0000CB170000}"/>
    <cellStyle name="Normal 60 2 5" xfId="4212" xr:uid="{00000000-0005-0000-0000-0000CC170000}"/>
    <cellStyle name="Normal 60 2 6" xfId="6748" xr:uid="{00000000-0005-0000-0000-0000CD170000}"/>
    <cellStyle name="Normal 60 2_13" xfId="2082" xr:uid="{00000000-0005-0000-0000-0000CE170000}"/>
    <cellStyle name="Normal 60 3" xfId="1726" xr:uid="{00000000-0005-0000-0000-0000CF170000}"/>
    <cellStyle name="Normal 60 3 2" xfId="4213" xr:uid="{00000000-0005-0000-0000-0000D0170000}"/>
    <cellStyle name="Normal 60 3 3" xfId="6997" xr:uid="{00000000-0005-0000-0000-0000D1170000}"/>
    <cellStyle name="Normal 60 3_3" xfId="11855" xr:uid="{00000000-0005-0000-0000-0000D2170000}"/>
    <cellStyle name="Normal 60 4" xfId="4214" xr:uid="{00000000-0005-0000-0000-0000D3170000}"/>
    <cellStyle name="Normal 60 4 2" xfId="10151" xr:uid="{00000000-0005-0000-0000-0000D4170000}"/>
    <cellStyle name="Normal 60 4 3" xfId="7993" xr:uid="{00000000-0005-0000-0000-0000D5170000}"/>
    <cellStyle name="Normal 60 4_3" xfId="11856" xr:uid="{00000000-0005-0000-0000-0000D6170000}"/>
    <cellStyle name="Normal 60 5" xfId="4215" xr:uid="{00000000-0005-0000-0000-0000D7170000}"/>
    <cellStyle name="Normal 60 5 2" xfId="10152" xr:uid="{00000000-0005-0000-0000-0000D8170000}"/>
    <cellStyle name="Normal 60 5 3" xfId="7994" xr:uid="{00000000-0005-0000-0000-0000D9170000}"/>
    <cellStyle name="Normal 60 5_3" xfId="11857" xr:uid="{00000000-0005-0000-0000-0000DA170000}"/>
    <cellStyle name="Normal 60 6" xfId="4216" xr:uid="{00000000-0005-0000-0000-0000DB170000}"/>
    <cellStyle name="Normal 60 6 2" xfId="10153" xr:uid="{00000000-0005-0000-0000-0000DC170000}"/>
    <cellStyle name="Normal 60 6 3" xfId="7995" xr:uid="{00000000-0005-0000-0000-0000DD170000}"/>
    <cellStyle name="Normal 60 6_3" xfId="11858" xr:uid="{00000000-0005-0000-0000-0000DE170000}"/>
    <cellStyle name="Normal 60 7" xfId="4217" xr:uid="{00000000-0005-0000-0000-0000DF170000}"/>
    <cellStyle name="Normal 60 8" xfId="6746" xr:uid="{00000000-0005-0000-0000-0000E0170000}"/>
    <cellStyle name="Normal 60_10" xfId="4218" xr:uid="{00000000-0005-0000-0000-0000E1170000}"/>
    <cellStyle name="Normal 61" xfId="1098" xr:uid="{00000000-0005-0000-0000-0000E2170000}"/>
    <cellStyle name="Normal 61 10" xfId="6752" xr:uid="{00000000-0005-0000-0000-0000E3170000}"/>
    <cellStyle name="Normal 61 2" xfId="1100" xr:uid="{00000000-0005-0000-0000-0000E4170000}"/>
    <cellStyle name="Normal 61 2 2" xfId="1119" xr:uid="{00000000-0005-0000-0000-0000E5170000}"/>
    <cellStyle name="Normal 61 2 2 2" xfId="1749" xr:uid="{00000000-0005-0000-0000-0000E6170000}"/>
    <cellStyle name="Normal 61 2 2 2 2" xfId="4219" xr:uid="{00000000-0005-0000-0000-0000E7170000}"/>
    <cellStyle name="Normal 61 2 2 2 3" xfId="7020" xr:uid="{00000000-0005-0000-0000-0000E8170000}"/>
    <cellStyle name="Normal 61 2 2 2_3" xfId="11859" xr:uid="{00000000-0005-0000-0000-0000E9170000}"/>
    <cellStyle name="Normal 61 2 2 3" xfId="4220" xr:uid="{00000000-0005-0000-0000-0000EA170000}"/>
    <cellStyle name="Normal 61 2 2 4" xfId="4221" xr:uid="{00000000-0005-0000-0000-0000EB170000}"/>
    <cellStyle name="Normal 61 2 2 5" xfId="6769" xr:uid="{00000000-0005-0000-0000-0000EC170000}"/>
    <cellStyle name="Normal 61 2 2_13" xfId="2083" xr:uid="{00000000-0005-0000-0000-0000ED170000}"/>
    <cellStyle name="Normal 61 2 3" xfId="1734" xr:uid="{00000000-0005-0000-0000-0000EE170000}"/>
    <cellStyle name="Normal 61 2 3 2" xfId="4222" xr:uid="{00000000-0005-0000-0000-0000EF170000}"/>
    <cellStyle name="Normal 61 2 3 3" xfId="7005" xr:uid="{00000000-0005-0000-0000-0000F0170000}"/>
    <cellStyle name="Normal 61 2 3_3" xfId="11860" xr:uid="{00000000-0005-0000-0000-0000F1170000}"/>
    <cellStyle name="Normal 61 2 4" xfId="4223" xr:uid="{00000000-0005-0000-0000-0000F2170000}"/>
    <cellStyle name="Normal 61 2 5" xfId="4224" xr:uid="{00000000-0005-0000-0000-0000F3170000}"/>
    <cellStyle name="Normal 61 2 6" xfId="4225" xr:uid="{00000000-0005-0000-0000-0000F4170000}"/>
    <cellStyle name="Normal 61 2 7" xfId="4226" xr:uid="{00000000-0005-0000-0000-0000F5170000}"/>
    <cellStyle name="Normal 61 2 8" xfId="4227" xr:uid="{00000000-0005-0000-0000-0000F6170000}"/>
    <cellStyle name="Normal 61 2 9" xfId="6754" xr:uid="{00000000-0005-0000-0000-0000F7170000}"/>
    <cellStyle name="Normal 61 2_10" xfId="1120" xr:uid="{00000000-0005-0000-0000-0000F8170000}"/>
    <cellStyle name="Normal 61 3" xfId="1121" xr:uid="{00000000-0005-0000-0000-0000F9170000}"/>
    <cellStyle name="Normal 61 3 2" xfId="1750" xr:uid="{00000000-0005-0000-0000-0000FA170000}"/>
    <cellStyle name="Normal 61 3 2 2" xfId="4228" xr:uid="{00000000-0005-0000-0000-0000FB170000}"/>
    <cellStyle name="Normal 61 3 2 3" xfId="7021" xr:uid="{00000000-0005-0000-0000-0000FC170000}"/>
    <cellStyle name="Normal 61 3 2_3" xfId="11861" xr:uid="{00000000-0005-0000-0000-0000FD170000}"/>
    <cellStyle name="Normal 61 3 3" xfId="4229" xr:uid="{00000000-0005-0000-0000-0000FE170000}"/>
    <cellStyle name="Normal 61 3 4" xfId="4230" xr:uid="{00000000-0005-0000-0000-0000FF170000}"/>
    <cellStyle name="Normal 61 3 5" xfId="6770" xr:uid="{00000000-0005-0000-0000-000000180000}"/>
    <cellStyle name="Normal 61 3_13" xfId="2084" xr:uid="{00000000-0005-0000-0000-000001180000}"/>
    <cellStyle name="Normal 61 4" xfId="1732" xr:uid="{00000000-0005-0000-0000-000002180000}"/>
    <cellStyle name="Normal 61 4 2" xfId="4231" xr:uid="{00000000-0005-0000-0000-000003180000}"/>
    <cellStyle name="Normal 61 4 3" xfId="7003" xr:uid="{00000000-0005-0000-0000-000004180000}"/>
    <cellStyle name="Normal 61 4_3" xfId="11862" xr:uid="{00000000-0005-0000-0000-000005180000}"/>
    <cellStyle name="Normal 61 5" xfId="4232" xr:uid="{00000000-0005-0000-0000-000006180000}"/>
    <cellStyle name="Normal 61 5 2" xfId="10154" xr:uid="{00000000-0005-0000-0000-000007180000}"/>
    <cellStyle name="Normal 61 5 3" xfId="7996" xr:uid="{00000000-0005-0000-0000-000008180000}"/>
    <cellStyle name="Normal 61 5_3" xfId="11863" xr:uid="{00000000-0005-0000-0000-000009180000}"/>
    <cellStyle name="Normal 61 6" xfId="4233" xr:uid="{00000000-0005-0000-0000-00000A180000}"/>
    <cellStyle name="Normal 61 6 2" xfId="10155" xr:uid="{00000000-0005-0000-0000-00000B180000}"/>
    <cellStyle name="Normal 61 6 3" xfId="7997" xr:uid="{00000000-0005-0000-0000-00000C180000}"/>
    <cellStyle name="Normal 61 6_3" xfId="11864" xr:uid="{00000000-0005-0000-0000-00000D180000}"/>
    <cellStyle name="Normal 61 7" xfId="4234" xr:uid="{00000000-0005-0000-0000-00000E180000}"/>
    <cellStyle name="Normal 61 7 2" xfId="10156" xr:uid="{00000000-0005-0000-0000-00000F180000}"/>
    <cellStyle name="Normal 61 7 3" xfId="7998" xr:uid="{00000000-0005-0000-0000-000010180000}"/>
    <cellStyle name="Normal 61 7_3" xfId="11865" xr:uid="{00000000-0005-0000-0000-000011180000}"/>
    <cellStyle name="Normal 61 8" xfId="4235" xr:uid="{00000000-0005-0000-0000-000012180000}"/>
    <cellStyle name="Normal 61 9" xfId="4236" xr:uid="{00000000-0005-0000-0000-000013180000}"/>
    <cellStyle name="Normal 61_10" xfId="1122" xr:uid="{00000000-0005-0000-0000-000014180000}"/>
    <cellStyle name="Normal 62" xfId="50" xr:uid="{00000000-0005-0000-0000-000015180000}"/>
    <cellStyle name="Normal 62 2" xfId="765" xr:uid="{00000000-0005-0000-0000-000016180000}"/>
    <cellStyle name="Normal 62 2 2" xfId="1642" xr:uid="{00000000-0005-0000-0000-000017180000}"/>
    <cellStyle name="Normal 62 2 2 2" xfId="4237" xr:uid="{00000000-0005-0000-0000-000018180000}"/>
    <cellStyle name="Normal 62 2 2 3" xfId="6913" xr:uid="{00000000-0005-0000-0000-000019180000}"/>
    <cellStyle name="Normal 62 2 2_3" xfId="11866" xr:uid="{00000000-0005-0000-0000-00001A180000}"/>
    <cellStyle name="Normal 62 2 3" xfId="4238" xr:uid="{00000000-0005-0000-0000-00001B180000}"/>
    <cellStyle name="Normal 62 2 4" xfId="4239" xr:uid="{00000000-0005-0000-0000-00001C180000}"/>
    <cellStyle name="Normal 62 2 5" xfId="4240" xr:uid="{00000000-0005-0000-0000-00001D180000}"/>
    <cellStyle name="Normal 62 2 6" xfId="6662" xr:uid="{00000000-0005-0000-0000-00001E180000}"/>
    <cellStyle name="Normal 62 2_13" xfId="2085" xr:uid="{00000000-0005-0000-0000-00001F180000}"/>
    <cellStyle name="Normal 62 3" xfId="1566" xr:uid="{00000000-0005-0000-0000-000020180000}"/>
    <cellStyle name="Normal 62 3 2" xfId="4241" xr:uid="{00000000-0005-0000-0000-000021180000}"/>
    <cellStyle name="Normal 62 3 3" xfId="6840" xr:uid="{00000000-0005-0000-0000-000022180000}"/>
    <cellStyle name="Normal 62 3_3" xfId="11867" xr:uid="{00000000-0005-0000-0000-000023180000}"/>
    <cellStyle name="Normal 62 4" xfId="4242" xr:uid="{00000000-0005-0000-0000-000024180000}"/>
    <cellStyle name="Normal 62 4 2" xfId="10157" xr:uid="{00000000-0005-0000-0000-000025180000}"/>
    <cellStyle name="Normal 62 4 3" xfId="7999" xr:uid="{00000000-0005-0000-0000-000026180000}"/>
    <cellStyle name="Normal 62 4_3" xfId="11868" xr:uid="{00000000-0005-0000-0000-000027180000}"/>
    <cellStyle name="Normal 62 5" xfId="4243" xr:uid="{00000000-0005-0000-0000-000028180000}"/>
    <cellStyle name="Normal 62 5 2" xfId="10158" xr:uid="{00000000-0005-0000-0000-000029180000}"/>
    <cellStyle name="Normal 62 5 3" xfId="8000" xr:uid="{00000000-0005-0000-0000-00002A180000}"/>
    <cellStyle name="Normal 62 5_3" xfId="11869" xr:uid="{00000000-0005-0000-0000-00002B180000}"/>
    <cellStyle name="Normal 62 6" xfId="4244" xr:uid="{00000000-0005-0000-0000-00002C180000}"/>
    <cellStyle name="Normal 62 6 2" xfId="10159" xr:uid="{00000000-0005-0000-0000-00002D180000}"/>
    <cellStyle name="Normal 62 6 3" xfId="8001" xr:uid="{00000000-0005-0000-0000-00002E180000}"/>
    <cellStyle name="Normal 62 6_3" xfId="11870" xr:uid="{00000000-0005-0000-0000-00002F180000}"/>
    <cellStyle name="Normal 62 7" xfId="4245" xr:uid="{00000000-0005-0000-0000-000030180000}"/>
    <cellStyle name="Normal 62 8" xfId="6587" xr:uid="{00000000-0005-0000-0000-000031180000}"/>
    <cellStyle name="Normal 62_10" xfId="4246" xr:uid="{00000000-0005-0000-0000-000032180000}"/>
    <cellStyle name="Normal 63" xfId="1105" xr:uid="{00000000-0005-0000-0000-000033180000}"/>
    <cellStyle name="Normal 63 10" xfId="6758" xr:uid="{00000000-0005-0000-0000-000034180000}"/>
    <cellStyle name="Normal 63 2" xfId="1107" xr:uid="{00000000-0005-0000-0000-000035180000}"/>
    <cellStyle name="Normal 63 2 2" xfId="1123" xr:uid="{00000000-0005-0000-0000-000036180000}"/>
    <cellStyle name="Normal 63 2 2 2" xfId="1751" xr:uid="{00000000-0005-0000-0000-000037180000}"/>
    <cellStyle name="Normal 63 2 2 2 2" xfId="4247" xr:uid="{00000000-0005-0000-0000-000038180000}"/>
    <cellStyle name="Normal 63 2 2 2 3" xfId="7022" xr:uid="{00000000-0005-0000-0000-000039180000}"/>
    <cellStyle name="Normal 63 2 2 2_3" xfId="11871" xr:uid="{00000000-0005-0000-0000-00003A180000}"/>
    <cellStyle name="Normal 63 2 2 3" xfId="4248" xr:uid="{00000000-0005-0000-0000-00003B180000}"/>
    <cellStyle name="Normal 63 2 2 4" xfId="4249" xr:uid="{00000000-0005-0000-0000-00003C180000}"/>
    <cellStyle name="Normal 63 2 2 5" xfId="6771" xr:uid="{00000000-0005-0000-0000-00003D180000}"/>
    <cellStyle name="Normal 63 2 2_13" xfId="2086" xr:uid="{00000000-0005-0000-0000-00003E180000}"/>
    <cellStyle name="Normal 63 2 3" xfId="1740" xr:uid="{00000000-0005-0000-0000-00003F180000}"/>
    <cellStyle name="Normal 63 2 3 2" xfId="4250" xr:uid="{00000000-0005-0000-0000-000040180000}"/>
    <cellStyle name="Normal 63 2 3 3" xfId="7011" xr:uid="{00000000-0005-0000-0000-000041180000}"/>
    <cellStyle name="Normal 63 2 3_3" xfId="11872" xr:uid="{00000000-0005-0000-0000-000042180000}"/>
    <cellStyle name="Normal 63 2 4" xfId="4251" xr:uid="{00000000-0005-0000-0000-000043180000}"/>
    <cellStyle name="Normal 63 2 5" xfId="4252" xr:uid="{00000000-0005-0000-0000-000044180000}"/>
    <cellStyle name="Normal 63 2 6" xfId="4253" xr:uid="{00000000-0005-0000-0000-000045180000}"/>
    <cellStyle name="Normal 63 2 7" xfId="4254" xr:uid="{00000000-0005-0000-0000-000046180000}"/>
    <cellStyle name="Normal 63 2 8" xfId="4255" xr:uid="{00000000-0005-0000-0000-000047180000}"/>
    <cellStyle name="Normal 63 2 9" xfId="6760" xr:uid="{00000000-0005-0000-0000-000048180000}"/>
    <cellStyle name="Normal 63 2_10" xfId="1067" xr:uid="{00000000-0005-0000-0000-000049180000}"/>
    <cellStyle name="Normal 63 3" xfId="233" xr:uid="{00000000-0005-0000-0000-00004A180000}"/>
    <cellStyle name="Normal 63 3 2" xfId="1608" xr:uid="{00000000-0005-0000-0000-00004B180000}"/>
    <cellStyle name="Normal 63 3 2 2" xfId="4256" xr:uid="{00000000-0005-0000-0000-00004C180000}"/>
    <cellStyle name="Normal 63 3 2 3" xfId="6881" xr:uid="{00000000-0005-0000-0000-00004D180000}"/>
    <cellStyle name="Normal 63 3 2_3" xfId="11873" xr:uid="{00000000-0005-0000-0000-00004E180000}"/>
    <cellStyle name="Normal 63 3 3" xfId="4257" xr:uid="{00000000-0005-0000-0000-00004F180000}"/>
    <cellStyle name="Normal 63 3 4" xfId="4258" xr:uid="{00000000-0005-0000-0000-000050180000}"/>
    <cellStyle name="Normal 63 3 5" xfId="6629" xr:uid="{00000000-0005-0000-0000-000051180000}"/>
    <cellStyle name="Normal 63 3_13" xfId="2087" xr:uid="{00000000-0005-0000-0000-000052180000}"/>
    <cellStyle name="Normal 63 4" xfId="1738" xr:uid="{00000000-0005-0000-0000-000053180000}"/>
    <cellStyle name="Normal 63 4 2" xfId="4259" xr:uid="{00000000-0005-0000-0000-000054180000}"/>
    <cellStyle name="Normal 63 4 3" xfId="7009" xr:uid="{00000000-0005-0000-0000-000055180000}"/>
    <cellStyle name="Normal 63 4_3" xfId="11874" xr:uid="{00000000-0005-0000-0000-000056180000}"/>
    <cellStyle name="Normal 63 5" xfId="4260" xr:uid="{00000000-0005-0000-0000-000057180000}"/>
    <cellStyle name="Normal 63 5 2" xfId="10160" xr:uid="{00000000-0005-0000-0000-000058180000}"/>
    <cellStyle name="Normal 63 5 3" xfId="8002" xr:uid="{00000000-0005-0000-0000-000059180000}"/>
    <cellStyle name="Normal 63 5_3" xfId="11875" xr:uid="{00000000-0005-0000-0000-00005A180000}"/>
    <cellStyle name="Normal 63 6" xfId="4261" xr:uid="{00000000-0005-0000-0000-00005B180000}"/>
    <cellStyle name="Normal 63 6 2" xfId="10161" xr:uid="{00000000-0005-0000-0000-00005C180000}"/>
    <cellStyle name="Normal 63 6 3" xfId="8003" xr:uid="{00000000-0005-0000-0000-00005D180000}"/>
    <cellStyle name="Normal 63 6_3" xfId="11876" xr:uid="{00000000-0005-0000-0000-00005E180000}"/>
    <cellStyle name="Normal 63 7" xfId="4262" xr:uid="{00000000-0005-0000-0000-00005F180000}"/>
    <cellStyle name="Normal 63 7 2" xfId="10162" xr:uid="{00000000-0005-0000-0000-000060180000}"/>
    <cellStyle name="Normal 63 7 3" xfId="8004" xr:uid="{00000000-0005-0000-0000-000061180000}"/>
    <cellStyle name="Normal 63 7_3" xfId="11877" xr:uid="{00000000-0005-0000-0000-000062180000}"/>
    <cellStyle name="Normal 63 8" xfId="4263" xr:uid="{00000000-0005-0000-0000-000063180000}"/>
    <cellStyle name="Normal 63 9" xfId="4264" xr:uid="{00000000-0005-0000-0000-000064180000}"/>
    <cellStyle name="Normal 63_10" xfId="831" xr:uid="{00000000-0005-0000-0000-000065180000}"/>
    <cellStyle name="Normal 64" xfId="1109" xr:uid="{00000000-0005-0000-0000-000066180000}"/>
    <cellStyle name="Normal 64 2" xfId="1742" xr:uid="{00000000-0005-0000-0000-000067180000}"/>
    <cellStyle name="Normal 64 2 2" xfId="4265" xr:uid="{00000000-0005-0000-0000-000068180000}"/>
    <cellStyle name="Normal 64 2 3" xfId="7013" xr:uid="{00000000-0005-0000-0000-000069180000}"/>
    <cellStyle name="Normal 64 2_3" xfId="11878" xr:uid="{00000000-0005-0000-0000-00006A180000}"/>
    <cellStyle name="Normal 64 3" xfId="4266" xr:uid="{00000000-0005-0000-0000-00006B180000}"/>
    <cellStyle name="Normal 64 4" xfId="4267" xr:uid="{00000000-0005-0000-0000-00006C180000}"/>
    <cellStyle name="Normal 64 5" xfId="6762" xr:uid="{00000000-0005-0000-0000-00006D180000}"/>
    <cellStyle name="Normal 64_13" xfId="2088" xr:uid="{00000000-0005-0000-0000-00006E180000}"/>
    <cellStyle name="Normal 65" xfId="1125" xr:uid="{00000000-0005-0000-0000-00006F180000}"/>
    <cellStyle name="Normal 65 10" xfId="6773" xr:uid="{00000000-0005-0000-0000-000070180000}"/>
    <cellStyle name="Normal 65 2" xfId="1126" xr:uid="{00000000-0005-0000-0000-000071180000}"/>
    <cellStyle name="Normal 65 2 2" xfId="1127" xr:uid="{00000000-0005-0000-0000-000072180000}"/>
    <cellStyle name="Normal 65 2 2 2" xfId="1755" xr:uid="{00000000-0005-0000-0000-000073180000}"/>
    <cellStyle name="Normal 65 2 2 2 2" xfId="4268" xr:uid="{00000000-0005-0000-0000-000074180000}"/>
    <cellStyle name="Normal 65 2 2 2 3" xfId="7026" xr:uid="{00000000-0005-0000-0000-000075180000}"/>
    <cellStyle name="Normal 65 2 2 2_3" xfId="11879" xr:uid="{00000000-0005-0000-0000-000076180000}"/>
    <cellStyle name="Normal 65 2 2 3" xfId="4269" xr:uid="{00000000-0005-0000-0000-000077180000}"/>
    <cellStyle name="Normal 65 2 2 4" xfId="4270" xr:uid="{00000000-0005-0000-0000-000078180000}"/>
    <cellStyle name="Normal 65 2 2 5" xfId="6775" xr:uid="{00000000-0005-0000-0000-000079180000}"/>
    <cellStyle name="Normal 65 2 2_13" xfId="2089" xr:uid="{00000000-0005-0000-0000-00007A180000}"/>
    <cellStyle name="Normal 65 2 3" xfId="1754" xr:uid="{00000000-0005-0000-0000-00007B180000}"/>
    <cellStyle name="Normal 65 2 3 2" xfId="4271" xr:uid="{00000000-0005-0000-0000-00007C180000}"/>
    <cellStyle name="Normal 65 2 3 3" xfId="7025" xr:uid="{00000000-0005-0000-0000-00007D180000}"/>
    <cellStyle name="Normal 65 2 3_3" xfId="11880" xr:uid="{00000000-0005-0000-0000-00007E180000}"/>
    <cellStyle name="Normal 65 2 4" xfId="4272" xr:uid="{00000000-0005-0000-0000-00007F180000}"/>
    <cellStyle name="Normal 65 2 5" xfId="4273" xr:uid="{00000000-0005-0000-0000-000080180000}"/>
    <cellStyle name="Normal 65 2 6" xfId="4274" xr:uid="{00000000-0005-0000-0000-000081180000}"/>
    <cellStyle name="Normal 65 2 7" xfId="4275" xr:uid="{00000000-0005-0000-0000-000082180000}"/>
    <cellStyle name="Normal 65 2 8" xfId="4276" xr:uid="{00000000-0005-0000-0000-000083180000}"/>
    <cellStyle name="Normal 65 2 9" xfId="6774" xr:uid="{00000000-0005-0000-0000-000084180000}"/>
    <cellStyle name="Normal 65 2_10" xfId="1128" xr:uid="{00000000-0005-0000-0000-000085180000}"/>
    <cellStyle name="Normal 65 3" xfId="1129" xr:uid="{00000000-0005-0000-0000-000086180000}"/>
    <cellStyle name="Normal 65 3 2" xfId="1756" xr:uid="{00000000-0005-0000-0000-000087180000}"/>
    <cellStyle name="Normal 65 3 2 2" xfId="4277" xr:uid="{00000000-0005-0000-0000-000088180000}"/>
    <cellStyle name="Normal 65 3 2 3" xfId="7027" xr:uid="{00000000-0005-0000-0000-000089180000}"/>
    <cellStyle name="Normal 65 3 2_3" xfId="11881" xr:uid="{00000000-0005-0000-0000-00008A180000}"/>
    <cellStyle name="Normal 65 3 3" xfId="4278" xr:uid="{00000000-0005-0000-0000-00008B180000}"/>
    <cellStyle name="Normal 65 3 4" xfId="4279" xr:uid="{00000000-0005-0000-0000-00008C180000}"/>
    <cellStyle name="Normal 65 3 5" xfId="6776" xr:uid="{00000000-0005-0000-0000-00008D180000}"/>
    <cellStyle name="Normal 65 3_13" xfId="2090" xr:uid="{00000000-0005-0000-0000-00008E180000}"/>
    <cellStyle name="Normal 65 4" xfId="1753" xr:uid="{00000000-0005-0000-0000-00008F180000}"/>
    <cellStyle name="Normal 65 4 2" xfId="4280" xr:uid="{00000000-0005-0000-0000-000090180000}"/>
    <cellStyle name="Normal 65 4 3" xfId="7024" xr:uid="{00000000-0005-0000-0000-000091180000}"/>
    <cellStyle name="Normal 65 4_3" xfId="11882" xr:uid="{00000000-0005-0000-0000-000092180000}"/>
    <cellStyle name="Normal 65 5" xfId="4281" xr:uid="{00000000-0005-0000-0000-000093180000}"/>
    <cellStyle name="Normal 65 6" xfId="4282" xr:uid="{00000000-0005-0000-0000-000094180000}"/>
    <cellStyle name="Normal 65 7" xfId="4283" xr:uid="{00000000-0005-0000-0000-000095180000}"/>
    <cellStyle name="Normal 65 8" xfId="4284" xr:uid="{00000000-0005-0000-0000-000096180000}"/>
    <cellStyle name="Normal 65 9" xfId="4285" xr:uid="{00000000-0005-0000-0000-000097180000}"/>
    <cellStyle name="Normal 65_10" xfId="857" xr:uid="{00000000-0005-0000-0000-000098180000}"/>
    <cellStyle name="Normal 66" xfId="1131" xr:uid="{00000000-0005-0000-0000-000099180000}"/>
    <cellStyle name="Normal 66 2" xfId="1758" xr:uid="{00000000-0005-0000-0000-00009A180000}"/>
    <cellStyle name="Normal 66 2 2" xfId="4286" xr:uid="{00000000-0005-0000-0000-00009B180000}"/>
    <cellStyle name="Normal 66 2 3" xfId="7029" xr:uid="{00000000-0005-0000-0000-00009C180000}"/>
    <cellStyle name="Normal 66 2_3" xfId="11883" xr:uid="{00000000-0005-0000-0000-00009D180000}"/>
    <cellStyle name="Normal 66 3" xfId="4287" xr:uid="{00000000-0005-0000-0000-00009E180000}"/>
    <cellStyle name="Normal 66 4" xfId="4288" xr:uid="{00000000-0005-0000-0000-00009F180000}"/>
    <cellStyle name="Normal 66 5" xfId="6778" xr:uid="{00000000-0005-0000-0000-0000A0180000}"/>
    <cellStyle name="Normal 66_11" xfId="4289" xr:uid="{00000000-0005-0000-0000-0000A1180000}"/>
    <cellStyle name="Normal 67" xfId="1133" xr:uid="{00000000-0005-0000-0000-0000A2180000}"/>
    <cellStyle name="Normal 67 10" xfId="6780" xr:uid="{00000000-0005-0000-0000-0000A3180000}"/>
    <cellStyle name="Normal 67 2" xfId="1134" xr:uid="{00000000-0005-0000-0000-0000A4180000}"/>
    <cellStyle name="Normal 67 2 2" xfId="1135" xr:uid="{00000000-0005-0000-0000-0000A5180000}"/>
    <cellStyle name="Normal 67 2 2 2" xfId="1762" xr:uid="{00000000-0005-0000-0000-0000A6180000}"/>
    <cellStyle name="Normal 67 2 2 2 2" xfId="4290" xr:uid="{00000000-0005-0000-0000-0000A7180000}"/>
    <cellStyle name="Normal 67 2 2 2 3" xfId="7033" xr:uid="{00000000-0005-0000-0000-0000A8180000}"/>
    <cellStyle name="Normal 67 2 2 2_3" xfId="11884" xr:uid="{00000000-0005-0000-0000-0000A9180000}"/>
    <cellStyle name="Normal 67 2 2 3" xfId="4291" xr:uid="{00000000-0005-0000-0000-0000AA180000}"/>
    <cellStyle name="Normal 67 2 2 4" xfId="4292" xr:uid="{00000000-0005-0000-0000-0000AB180000}"/>
    <cellStyle name="Normal 67 2 2 5" xfId="6782" xr:uid="{00000000-0005-0000-0000-0000AC180000}"/>
    <cellStyle name="Normal 67 2 2_13" xfId="2091" xr:uid="{00000000-0005-0000-0000-0000AD180000}"/>
    <cellStyle name="Normal 67 2 3" xfId="1761" xr:uid="{00000000-0005-0000-0000-0000AE180000}"/>
    <cellStyle name="Normal 67 2 3 2" xfId="4293" xr:uid="{00000000-0005-0000-0000-0000AF180000}"/>
    <cellStyle name="Normal 67 2 3 3" xfId="7032" xr:uid="{00000000-0005-0000-0000-0000B0180000}"/>
    <cellStyle name="Normal 67 2 3_3" xfId="11885" xr:uid="{00000000-0005-0000-0000-0000B1180000}"/>
    <cellStyle name="Normal 67 2 4" xfId="4294" xr:uid="{00000000-0005-0000-0000-0000B2180000}"/>
    <cellStyle name="Normal 67 2 5" xfId="4295" xr:uid="{00000000-0005-0000-0000-0000B3180000}"/>
    <cellStyle name="Normal 67 2 6" xfId="4296" xr:uid="{00000000-0005-0000-0000-0000B4180000}"/>
    <cellStyle name="Normal 67 2 7" xfId="4297" xr:uid="{00000000-0005-0000-0000-0000B5180000}"/>
    <cellStyle name="Normal 67 2 8" xfId="4298" xr:uid="{00000000-0005-0000-0000-0000B6180000}"/>
    <cellStyle name="Normal 67 2 9" xfId="6781" xr:uid="{00000000-0005-0000-0000-0000B7180000}"/>
    <cellStyle name="Normal 67 2_10" xfId="1136" xr:uid="{00000000-0005-0000-0000-0000B8180000}"/>
    <cellStyle name="Normal 67 3" xfId="1137" xr:uid="{00000000-0005-0000-0000-0000B9180000}"/>
    <cellStyle name="Normal 67 3 2" xfId="1763" xr:uid="{00000000-0005-0000-0000-0000BA180000}"/>
    <cellStyle name="Normal 67 3 2 2" xfId="4299" xr:uid="{00000000-0005-0000-0000-0000BB180000}"/>
    <cellStyle name="Normal 67 3 2 3" xfId="7034" xr:uid="{00000000-0005-0000-0000-0000BC180000}"/>
    <cellStyle name="Normal 67 3 2_3" xfId="11886" xr:uid="{00000000-0005-0000-0000-0000BD180000}"/>
    <cellStyle name="Normal 67 3 3" xfId="4300" xr:uid="{00000000-0005-0000-0000-0000BE180000}"/>
    <cellStyle name="Normal 67 3 4" xfId="4301" xr:uid="{00000000-0005-0000-0000-0000BF180000}"/>
    <cellStyle name="Normal 67 3 5" xfId="6783" xr:uid="{00000000-0005-0000-0000-0000C0180000}"/>
    <cellStyle name="Normal 67 3_13" xfId="2092" xr:uid="{00000000-0005-0000-0000-0000C1180000}"/>
    <cellStyle name="Normal 67 4" xfId="1760" xr:uid="{00000000-0005-0000-0000-0000C2180000}"/>
    <cellStyle name="Normal 67 4 2" xfId="4302" xr:uid="{00000000-0005-0000-0000-0000C3180000}"/>
    <cellStyle name="Normal 67 4 3" xfId="7031" xr:uid="{00000000-0005-0000-0000-0000C4180000}"/>
    <cellStyle name="Normal 67 4_3" xfId="11887" xr:uid="{00000000-0005-0000-0000-0000C5180000}"/>
    <cellStyle name="Normal 67 5" xfId="4303" xr:uid="{00000000-0005-0000-0000-0000C6180000}"/>
    <cellStyle name="Normal 67 6" xfId="4304" xr:uid="{00000000-0005-0000-0000-0000C7180000}"/>
    <cellStyle name="Normal 67 7" xfId="4305" xr:uid="{00000000-0005-0000-0000-0000C8180000}"/>
    <cellStyle name="Normal 67 8" xfId="4306" xr:uid="{00000000-0005-0000-0000-0000C9180000}"/>
    <cellStyle name="Normal 67 9" xfId="4307" xr:uid="{00000000-0005-0000-0000-0000CA180000}"/>
    <cellStyle name="Normal 67_10" xfId="777" xr:uid="{00000000-0005-0000-0000-0000CB180000}"/>
    <cellStyle name="Normal 68" xfId="1139" xr:uid="{00000000-0005-0000-0000-0000CC180000}"/>
    <cellStyle name="Normal 68 2" xfId="1765" xr:uid="{00000000-0005-0000-0000-0000CD180000}"/>
    <cellStyle name="Normal 68 2 2" xfId="4308" xr:uid="{00000000-0005-0000-0000-0000CE180000}"/>
    <cellStyle name="Normal 68 2 3" xfId="7036" xr:uid="{00000000-0005-0000-0000-0000CF180000}"/>
    <cellStyle name="Normal 68 2_3" xfId="11888" xr:uid="{00000000-0005-0000-0000-0000D0180000}"/>
    <cellStyle name="Normal 68 3" xfId="4309" xr:uid="{00000000-0005-0000-0000-0000D1180000}"/>
    <cellStyle name="Normal 68 4" xfId="4310" xr:uid="{00000000-0005-0000-0000-0000D2180000}"/>
    <cellStyle name="Normal 68 5" xfId="6785" xr:uid="{00000000-0005-0000-0000-0000D3180000}"/>
    <cellStyle name="Normal 68_13" xfId="2093" xr:uid="{00000000-0005-0000-0000-0000D4180000}"/>
    <cellStyle name="Normal 69" xfId="1141" xr:uid="{00000000-0005-0000-0000-0000D5180000}"/>
    <cellStyle name="Normal 69 10" xfId="6787" xr:uid="{00000000-0005-0000-0000-0000D6180000}"/>
    <cellStyle name="Normal 69 2" xfId="1142" xr:uid="{00000000-0005-0000-0000-0000D7180000}"/>
    <cellStyle name="Normal 69 2 2" xfId="1143" xr:uid="{00000000-0005-0000-0000-0000D8180000}"/>
    <cellStyle name="Normal 69 2 2 2" xfId="1769" xr:uid="{00000000-0005-0000-0000-0000D9180000}"/>
    <cellStyle name="Normal 69 2 2 2 2" xfId="4311" xr:uid="{00000000-0005-0000-0000-0000DA180000}"/>
    <cellStyle name="Normal 69 2 2 2 3" xfId="7040" xr:uid="{00000000-0005-0000-0000-0000DB180000}"/>
    <cellStyle name="Normal 69 2 2 2_3" xfId="11889" xr:uid="{00000000-0005-0000-0000-0000DC180000}"/>
    <cellStyle name="Normal 69 2 2 3" xfId="4312" xr:uid="{00000000-0005-0000-0000-0000DD180000}"/>
    <cellStyle name="Normal 69 2 2 4" xfId="4313" xr:uid="{00000000-0005-0000-0000-0000DE180000}"/>
    <cellStyle name="Normal 69 2 2 5" xfId="6789" xr:uid="{00000000-0005-0000-0000-0000DF180000}"/>
    <cellStyle name="Normal 69 2 2_13" xfId="2094" xr:uid="{00000000-0005-0000-0000-0000E0180000}"/>
    <cellStyle name="Normal 69 2 3" xfId="1768" xr:uid="{00000000-0005-0000-0000-0000E1180000}"/>
    <cellStyle name="Normal 69 2 3 2" xfId="4314" xr:uid="{00000000-0005-0000-0000-0000E2180000}"/>
    <cellStyle name="Normal 69 2 3 3" xfId="7039" xr:uid="{00000000-0005-0000-0000-0000E3180000}"/>
    <cellStyle name="Normal 69 2 3_3" xfId="11890" xr:uid="{00000000-0005-0000-0000-0000E4180000}"/>
    <cellStyle name="Normal 69 2 4" xfId="4315" xr:uid="{00000000-0005-0000-0000-0000E5180000}"/>
    <cellStyle name="Normal 69 2 5" xfId="4316" xr:uid="{00000000-0005-0000-0000-0000E6180000}"/>
    <cellStyle name="Normal 69 2 6" xfId="4317" xr:uid="{00000000-0005-0000-0000-0000E7180000}"/>
    <cellStyle name="Normal 69 2 7" xfId="4318" xr:uid="{00000000-0005-0000-0000-0000E8180000}"/>
    <cellStyle name="Normal 69 2 8" xfId="4319" xr:uid="{00000000-0005-0000-0000-0000E9180000}"/>
    <cellStyle name="Normal 69 2 9" xfId="6788" xr:uid="{00000000-0005-0000-0000-0000EA180000}"/>
    <cellStyle name="Normal 69 2_10" xfId="1144" xr:uid="{00000000-0005-0000-0000-0000EB180000}"/>
    <cellStyle name="Normal 69 3" xfId="1145" xr:uid="{00000000-0005-0000-0000-0000EC180000}"/>
    <cellStyle name="Normal 69 3 2" xfId="1770" xr:uid="{00000000-0005-0000-0000-0000ED180000}"/>
    <cellStyle name="Normal 69 3 2 2" xfId="4320" xr:uid="{00000000-0005-0000-0000-0000EE180000}"/>
    <cellStyle name="Normal 69 3 2 3" xfId="7041" xr:uid="{00000000-0005-0000-0000-0000EF180000}"/>
    <cellStyle name="Normal 69 3 2_3" xfId="11891" xr:uid="{00000000-0005-0000-0000-0000F0180000}"/>
    <cellStyle name="Normal 69 3 3" xfId="4321" xr:uid="{00000000-0005-0000-0000-0000F1180000}"/>
    <cellStyle name="Normal 69 3 4" xfId="4322" xr:uid="{00000000-0005-0000-0000-0000F2180000}"/>
    <cellStyle name="Normal 69 3 5" xfId="6790" xr:uid="{00000000-0005-0000-0000-0000F3180000}"/>
    <cellStyle name="Normal 69 3_13" xfId="2095" xr:uid="{00000000-0005-0000-0000-0000F4180000}"/>
    <cellStyle name="Normal 69 4" xfId="1767" xr:uid="{00000000-0005-0000-0000-0000F5180000}"/>
    <cellStyle name="Normal 69 4 2" xfId="4323" xr:uid="{00000000-0005-0000-0000-0000F6180000}"/>
    <cellStyle name="Normal 69 4 3" xfId="7038" xr:uid="{00000000-0005-0000-0000-0000F7180000}"/>
    <cellStyle name="Normal 69 4_3" xfId="11892" xr:uid="{00000000-0005-0000-0000-0000F8180000}"/>
    <cellStyle name="Normal 69 5" xfId="4324" xr:uid="{00000000-0005-0000-0000-0000F9180000}"/>
    <cellStyle name="Normal 69 6" xfId="4325" xr:uid="{00000000-0005-0000-0000-0000FA180000}"/>
    <cellStyle name="Normal 69 7" xfId="4326" xr:uid="{00000000-0005-0000-0000-0000FB180000}"/>
    <cellStyle name="Normal 69 8" xfId="4327" xr:uid="{00000000-0005-0000-0000-0000FC180000}"/>
    <cellStyle name="Normal 69 9" xfId="4328" xr:uid="{00000000-0005-0000-0000-0000FD180000}"/>
    <cellStyle name="Normal 69_10" xfId="1146" xr:uid="{00000000-0005-0000-0000-0000FE180000}"/>
    <cellStyle name="Normal 7" xfId="1147" xr:uid="{00000000-0005-0000-0000-0000FF180000}"/>
    <cellStyle name="Normal 7 2" xfId="30" xr:uid="{00000000-0005-0000-0000-000000190000}"/>
    <cellStyle name="Normal 7 2 2" xfId="4329" xr:uid="{00000000-0005-0000-0000-000001190000}"/>
    <cellStyle name="Normal 7 2 2 2" xfId="4330" xr:uid="{00000000-0005-0000-0000-000002190000}"/>
    <cellStyle name="Normal 7 2 2_3" xfId="11894" xr:uid="{00000000-0005-0000-0000-000003190000}"/>
    <cellStyle name="Normal 7 2 3" xfId="4331" xr:uid="{00000000-0005-0000-0000-000004190000}"/>
    <cellStyle name="Normal 7 2_3" xfId="11893" xr:uid="{00000000-0005-0000-0000-000005190000}"/>
    <cellStyle name="Normal 7 3" xfId="4332" xr:uid="{00000000-0005-0000-0000-000006190000}"/>
    <cellStyle name="Normal 7 3 2" xfId="10163" xr:uid="{00000000-0005-0000-0000-000007190000}"/>
    <cellStyle name="Normal 7 3 3" xfId="8005" xr:uid="{00000000-0005-0000-0000-000008190000}"/>
    <cellStyle name="Normal 7 3_3" xfId="11895" xr:uid="{00000000-0005-0000-0000-000009190000}"/>
    <cellStyle name="Normal 7_10" xfId="4333" xr:uid="{00000000-0005-0000-0000-00000A190000}"/>
    <cellStyle name="Normal 70" xfId="1124" xr:uid="{00000000-0005-0000-0000-00000B190000}"/>
    <cellStyle name="Normal 70 2" xfId="1752" xr:uid="{00000000-0005-0000-0000-00000C190000}"/>
    <cellStyle name="Normal 70 2 2" xfId="4334" xr:uid="{00000000-0005-0000-0000-00000D190000}"/>
    <cellStyle name="Normal 70 2 3" xfId="7023" xr:uid="{00000000-0005-0000-0000-00000E190000}"/>
    <cellStyle name="Normal 70 2_3" xfId="11896" xr:uid="{00000000-0005-0000-0000-00000F190000}"/>
    <cellStyle name="Normal 70 3" xfId="4335" xr:uid="{00000000-0005-0000-0000-000010190000}"/>
    <cellStyle name="Normal 70 4" xfId="4336" xr:uid="{00000000-0005-0000-0000-000011190000}"/>
    <cellStyle name="Normal 70 5" xfId="6772" xr:uid="{00000000-0005-0000-0000-000012190000}"/>
    <cellStyle name="Normal 70_13" xfId="2096" xr:uid="{00000000-0005-0000-0000-000013190000}"/>
    <cellStyle name="Normal 71" xfId="1130" xr:uid="{00000000-0005-0000-0000-000014190000}"/>
    <cellStyle name="Normal 71 10" xfId="6777" xr:uid="{00000000-0005-0000-0000-000015190000}"/>
    <cellStyle name="Normal 71 2" xfId="1149" xr:uid="{00000000-0005-0000-0000-000016190000}"/>
    <cellStyle name="Normal 71 2 2" xfId="1150" xr:uid="{00000000-0005-0000-0000-000017190000}"/>
    <cellStyle name="Normal 71 2 2 2" xfId="1772" xr:uid="{00000000-0005-0000-0000-000018190000}"/>
    <cellStyle name="Normal 71 2 2 2 2" xfId="4337" xr:uid="{00000000-0005-0000-0000-000019190000}"/>
    <cellStyle name="Normal 71 2 2 2 3" xfId="7043" xr:uid="{00000000-0005-0000-0000-00001A190000}"/>
    <cellStyle name="Normal 71 2 2 2_3" xfId="11897" xr:uid="{00000000-0005-0000-0000-00001B190000}"/>
    <cellStyle name="Normal 71 2 2 3" xfId="4338" xr:uid="{00000000-0005-0000-0000-00001C190000}"/>
    <cellStyle name="Normal 71 2 2 4" xfId="4339" xr:uid="{00000000-0005-0000-0000-00001D190000}"/>
    <cellStyle name="Normal 71 2 2 5" xfId="6792" xr:uid="{00000000-0005-0000-0000-00001E190000}"/>
    <cellStyle name="Normal 71 2 2_13" xfId="2097" xr:uid="{00000000-0005-0000-0000-00001F190000}"/>
    <cellStyle name="Normal 71 2 3" xfId="1771" xr:uid="{00000000-0005-0000-0000-000020190000}"/>
    <cellStyle name="Normal 71 2 3 2" xfId="4340" xr:uid="{00000000-0005-0000-0000-000021190000}"/>
    <cellStyle name="Normal 71 2 3 3" xfId="7042" xr:uid="{00000000-0005-0000-0000-000022190000}"/>
    <cellStyle name="Normal 71 2 3_3" xfId="11898" xr:uid="{00000000-0005-0000-0000-000023190000}"/>
    <cellStyle name="Normal 71 2 4" xfId="4341" xr:uid="{00000000-0005-0000-0000-000024190000}"/>
    <cellStyle name="Normal 71 2 5" xfId="4342" xr:uid="{00000000-0005-0000-0000-000025190000}"/>
    <cellStyle name="Normal 71 2 6" xfId="4343" xr:uid="{00000000-0005-0000-0000-000026190000}"/>
    <cellStyle name="Normal 71 2 7" xfId="4344" xr:uid="{00000000-0005-0000-0000-000027190000}"/>
    <cellStyle name="Normal 71 2 8" xfId="4345" xr:uid="{00000000-0005-0000-0000-000028190000}"/>
    <cellStyle name="Normal 71 2 9" xfId="6791" xr:uid="{00000000-0005-0000-0000-000029190000}"/>
    <cellStyle name="Normal 71 2_10" xfId="1151" xr:uid="{00000000-0005-0000-0000-00002A190000}"/>
    <cellStyle name="Normal 71 3" xfId="1152" xr:uid="{00000000-0005-0000-0000-00002B190000}"/>
    <cellStyle name="Normal 71 3 2" xfId="1773" xr:uid="{00000000-0005-0000-0000-00002C190000}"/>
    <cellStyle name="Normal 71 3 2 2" xfId="4346" xr:uid="{00000000-0005-0000-0000-00002D190000}"/>
    <cellStyle name="Normal 71 3 2 3" xfId="7044" xr:uid="{00000000-0005-0000-0000-00002E190000}"/>
    <cellStyle name="Normal 71 3 2_3" xfId="11899" xr:uid="{00000000-0005-0000-0000-00002F190000}"/>
    <cellStyle name="Normal 71 3 3" xfId="4347" xr:uid="{00000000-0005-0000-0000-000030190000}"/>
    <cellStyle name="Normal 71 3 4" xfId="4348" xr:uid="{00000000-0005-0000-0000-000031190000}"/>
    <cellStyle name="Normal 71 3 5" xfId="6793" xr:uid="{00000000-0005-0000-0000-000032190000}"/>
    <cellStyle name="Normal 71 3_13" xfId="2098" xr:uid="{00000000-0005-0000-0000-000033190000}"/>
    <cellStyle name="Normal 71 4" xfId="1757" xr:uid="{00000000-0005-0000-0000-000034190000}"/>
    <cellStyle name="Normal 71 4 2" xfId="4349" xr:uid="{00000000-0005-0000-0000-000035190000}"/>
    <cellStyle name="Normal 71 4 3" xfId="7028" xr:uid="{00000000-0005-0000-0000-000036190000}"/>
    <cellStyle name="Normal 71 4_3" xfId="11900" xr:uid="{00000000-0005-0000-0000-000037190000}"/>
    <cellStyle name="Normal 71 5" xfId="4350" xr:uid="{00000000-0005-0000-0000-000038190000}"/>
    <cellStyle name="Normal 71 6" xfId="4351" xr:uid="{00000000-0005-0000-0000-000039190000}"/>
    <cellStyle name="Normal 71 7" xfId="4352" xr:uid="{00000000-0005-0000-0000-00003A190000}"/>
    <cellStyle name="Normal 71 8" xfId="4353" xr:uid="{00000000-0005-0000-0000-00003B190000}"/>
    <cellStyle name="Normal 71 9" xfId="4354" xr:uid="{00000000-0005-0000-0000-00003C190000}"/>
    <cellStyle name="Normal 71_10" xfId="1153" xr:uid="{00000000-0005-0000-0000-00003D190000}"/>
    <cellStyle name="Normal 72" xfId="1132" xr:uid="{00000000-0005-0000-0000-00003E190000}"/>
    <cellStyle name="Normal 72 2" xfId="1759" xr:uid="{00000000-0005-0000-0000-00003F190000}"/>
    <cellStyle name="Normal 72 2 2" xfId="4355" xr:uid="{00000000-0005-0000-0000-000040190000}"/>
    <cellStyle name="Normal 72 2 3" xfId="7030" xr:uid="{00000000-0005-0000-0000-000041190000}"/>
    <cellStyle name="Normal 72 2_3" xfId="11901" xr:uid="{00000000-0005-0000-0000-000042190000}"/>
    <cellStyle name="Normal 72 3" xfId="4356" xr:uid="{00000000-0005-0000-0000-000043190000}"/>
    <cellStyle name="Normal 72 4" xfId="4357" xr:uid="{00000000-0005-0000-0000-000044190000}"/>
    <cellStyle name="Normal 72 5" xfId="6779" xr:uid="{00000000-0005-0000-0000-000045190000}"/>
    <cellStyle name="Normal 72 6" xfId="13515" xr:uid="{00000000-0005-0000-0000-000046190000}"/>
    <cellStyle name="Normal 72_13" xfId="2099" xr:uid="{00000000-0005-0000-0000-000047190000}"/>
    <cellStyle name="Normal 73" xfId="1138" xr:uid="{00000000-0005-0000-0000-000048190000}"/>
    <cellStyle name="Normal 73 10" xfId="6784" xr:uid="{00000000-0005-0000-0000-000049190000}"/>
    <cellStyle name="Normal 73 2" xfId="1154" xr:uid="{00000000-0005-0000-0000-00004A190000}"/>
    <cellStyle name="Normal 73 2 2" xfId="1155" xr:uid="{00000000-0005-0000-0000-00004B190000}"/>
    <cellStyle name="Normal 73 2 2 2" xfId="1775" xr:uid="{00000000-0005-0000-0000-00004C190000}"/>
    <cellStyle name="Normal 73 2 2 2 2" xfId="4358" xr:uid="{00000000-0005-0000-0000-00004D190000}"/>
    <cellStyle name="Normal 73 2 2 2 3" xfId="7046" xr:uid="{00000000-0005-0000-0000-00004E190000}"/>
    <cellStyle name="Normal 73 2 2 2_3" xfId="11902" xr:uid="{00000000-0005-0000-0000-00004F190000}"/>
    <cellStyle name="Normal 73 2 2 3" xfId="4359" xr:uid="{00000000-0005-0000-0000-000050190000}"/>
    <cellStyle name="Normal 73 2 2 4" xfId="4360" xr:uid="{00000000-0005-0000-0000-000051190000}"/>
    <cellStyle name="Normal 73 2 2 5" xfId="6795" xr:uid="{00000000-0005-0000-0000-000052190000}"/>
    <cellStyle name="Normal 73 2 2_13" xfId="2100" xr:uid="{00000000-0005-0000-0000-000053190000}"/>
    <cellStyle name="Normal 73 2 3" xfId="1774" xr:uid="{00000000-0005-0000-0000-000054190000}"/>
    <cellStyle name="Normal 73 2 3 2" xfId="4361" xr:uid="{00000000-0005-0000-0000-000055190000}"/>
    <cellStyle name="Normal 73 2 3 3" xfId="7045" xr:uid="{00000000-0005-0000-0000-000056190000}"/>
    <cellStyle name="Normal 73 2 3_3" xfId="11903" xr:uid="{00000000-0005-0000-0000-000057190000}"/>
    <cellStyle name="Normal 73 2 4" xfId="4362" xr:uid="{00000000-0005-0000-0000-000058190000}"/>
    <cellStyle name="Normal 73 2 5" xfId="4363" xr:uid="{00000000-0005-0000-0000-000059190000}"/>
    <cellStyle name="Normal 73 2 6" xfId="4364" xr:uid="{00000000-0005-0000-0000-00005A190000}"/>
    <cellStyle name="Normal 73 2 7" xfId="4365" xr:uid="{00000000-0005-0000-0000-00005B190000}"/>
    <cellStyle name="Normal 73 2 8" xfId="4366" xr:uid="{00000000-0005-0000-0000-00005C190000}"/>
    <cellStyle name="Normal 73 2 9" xfId="6794" xr:uid="{00000000-0005-0000-0000-00005D190000}"/>
    <cellStyle name="Normal 73 2_10" xfId="1156" xr:uid="{00000000-0005-0000-0000-00005E190000}"/>
    <cellStyle name="Normal 73 3" xfId="1157" xr:uid="{00000000-0005-0000-0000-00005F190000}"/>
    <cellStyle name="Normal 73 3 2" xfId="1776" xr:uid="{00000000-0005-0000-0000-000060190000}"/>
    <cellStyle name="Normal 73 3 2 2" xfId="4367" xr:uid="{00000000-0005-0000-0000-000061190000}"/>
    <cellStyle name="Normal 73 3 2 3" xfId="7047" xr:uid="{00000000-0005-0000-0000-000062190000}"/>
    <cellStyle name="Normal 73 3 2_3" xfId="11904" xr:uid="{00000000-0005-0000-0000-000063190000}"/>
    <cellStyle name="Normal 73 3 3" xfId="4368" xr:uid="{00000000-0005-0000-0000-000064190000}"/>
    <cellStyle name="Normal 73 3 4" xfId="4369" xr:uid="{00000000-0005-0000-0000-000065190000}"/>
    <cellStyle name="Normal 73 3 5" xfId="6796" xr:uid="{00000000-0005-0000-0000-000066190000}"/>
    <cellStyle name="Normal 73 3_13" xfId="2101" xr:uid="{00000000-0005-0000-0000-000067190000}"/>
    <cellStyle name="Normal 73 4" xfId="1764" xr:uid="{00000000-0005-0000-0000-000068190000}"/>
    <cellStyle name="Normal 73 4 2" xfId="4370" xr:uid="{00000000-0005-0000-0000-000069190000}"/>
    <cellStyle name="Normal 73 4 3" xfId="7035" xr:uid="{00000000-0005-0000-0000-00006A190000}"/>
    <cellStyle name="Normal 73 4_3" xfId="11905" xr:uid="{00000000-0005-0000-0000-00006B190000}"/>
    <cellStyle name="Normal 73 5" xfId="4371" xr:uid="{00000000-0005-0000-0000-00006C190000}"/>
    <cellStyle name="Normal 73 6" xfId="4372" xr:uid="{00000000-0005-0000-0000-00006D190000}"/>
    <cellStyle name="Normal 73 7" xfId="4373" xr:uid="{00000000-0005-0000-0000-00006E190000}"/>
    <cellStyle name="Normal 73 8" xfId="4374" xr:uid="{00000000-0005-0000-0000-00006F190000}"/>
    <cellStyle name="Normal 73 9" xfId="4375" xr:uid="{00000000-0005-0000-0000-000070190000}"/>
    <cellStyle name="Normal 73_10" xfId="1158" xr:uid="{00000000-0005-0000-0000-000071190000}"/>
    <cellStyle name="Normal 74" xfId="1140" xr:uid="{00000000-0005-0000-0000-000072190000}"/>
    <cellStyle name="Normal 74 2" xfId="1766" xr:uid="{00000000-0005-0000-0000-000073190000}"/>
    <cellStyle name="Normal 74 2 2" xfId="4376" xr:uid="{00000000-0005-0000-0000-000074190000}"/>
    <cellStyle name="Normal 74 2 3" xfId="7037" xr:uid="{00000000-0005-0000-0000-000075190000}"/>
    <cellStyle name="Normal 74 2_3" xfId="11906" xr:uid="{00000000-0005-0000-0000-000076190000}"/>
    <cellStyle name="Normal 74 3" xfId="4377" xr:uid="{00000000-0005-0000-0000-000077190000}"/>
    <cellStyle name="Normal 74 4" xfId="4378" xr:uid="{00000000-0005-0000-0000-000078190000}"/>
    <cellStyle name="Normal 74 5" xfId="6786" xr:uid="{00000000-0005-0000-0000-000079190000}"/>
    <cellStyle name="Normal 74_13" xfId="2102" xr:uid="{00000000-0005-0000-0000-00007A190000}"/>
    <cellStyle name="Normal 75" xfId="1160" xr:uid="{00000000-0005-0000-0000-00007B190000}"/>
    <cellStyle name="Normal 75 10" xfId="6798" xr:uid="{00000000-0005-0000-0000-00007C190000}"/>
    <cellStyle name="Normal 75 2" xfId="1161" xr:uid="{00000000-0005-0000-0000-00007D190000}"/>
    <cellStyle name="Normal 75 2 2" xfId="1162" xr:uid="{00000000-0005-0000-0000-00007E190000}"/>
    <cellStyle name="Normal 75 2 2 2" xfId="1780" xr:uid="{00000000-0005-0000-0000-00007F190000}"/>
    <cellStyle name="Normal 75 2 2 2 2" xfId="4379" xr:uid="{00000000-0005-0000-0000-000080190000}"/>
    <cellStyle name="Normal 75 2 2 2 3" xfId="7051" xr:uid="{00000000-0005-0000-0000-000081190000}"/>
    <cellStyle name="Normal 75 2 2 2_3" xfId="11907" xr:uid="{00000000-0005-0000-0000-000082190000}"/>
    <cellStyle name="Normal 75 2 2 3" xfId="4380" xr:uid="{00000000-0005-0000-0000-000083190000}"/>
    <cellStyle name="Normal 75 2 2 4" xfId="4381" xr:uid="{00000000-0005-0000-0000-000084190000}"/>
    <cellStyle name="Normal 75 2 2 5" xfId="6800" xr:uid="{00000000-0005-0000-0000-000085190000}"/>
    <cellStyle name="Normal 75 2 2_13" xfId="2103" xr:uid="{00000000-0005-0000-0000-000086190000}"/>
    <cellStyle name="Normal 75 2 3" xfId="1779" xr:uid="{00000000-0005-0000-0000-000087190000}"/>
    <cellStyle name="Normal 75 2 3 2" xfId="4382" xr:uid="{00000000-0005-0000-0000-000088190000}"/>
    <cellStyle name="Normal 75 2 3 3" xfId="7050" xr:uid="{00000000-0005-0000-0000-000089190000}"/>
    <cellStyle name="Normal 75 2 3_3" xfId="11908" xr:uid="{00000000-0005-0000-0000-00008A190000}"/>
    <cellStyle name="Normal 75 2 4" xfId="4383" xr:uid="{00000000-0005-0000-0000-00008B190000}"/>
    <cellStyle name="Normal 75 2 5" xfId="4384" xr:uid="{00000000-0005-0000-0000-00008C190000}"/>
    <cellStyle name="Normal 75 2 6" xfId="4385" xr:uid="{00000000-0005-0000-0000-00008D190000}"/>
    <cellStyle name="Normal 75 2 7" xfId="4386" xr:uid="{00000000-0005-0000-0000-00008E190000}"/>
    <cellStyle name="Normal 75 2 8" xfId="4387" xr:uid="{00000000-0005-0000-0000-00008F190000}"/>
    <cellStyle name="Normal 75 2 9" xfId="6799" xr:uid="{00000000-0005-0000-0000-000090190000}"/>
    <cellStyle name="Normal 75 2_10" xfId="1164" xr:uid="{00000000-0005-0000-0000-000091190000}"/>
    <cellStyle name="Normal 75 3" xfId="1165" xr:uid="{00000000-0005-0000-0000-000092190000}"/>
    <cellStyle name="Normal 75 3 2" xfId="1781" xr:uid="{00000000-0005-0000-0000-000093190000}"/>
    <cellStyle name="Normal 75 3 2 2" xfId="4388" xr:uid="{00000000-0005-0000-0000-000094190000}"/>
    <cellStyle name="Normal 75 3 2 3" xfId="7052" xr:uid="{00000000-0005-0000-0000-000095190000}"/>
    <cellStyle name="Normal 75 3 2_3" xfId="11909" xr:uid="{00000000-0005-0000-0000-000096190000}"/>
    <cellStyle name="Normal 75 3 3" xfId="4389" xr:uid="{00000000-0005-0000-0000-000097190000}"/>
    <cellStyle name="Normal 75 3 4" xfId="4390" xr:uid="{00000000-0005-0000-0000-000098190000}"/>
    <cellStyle name="Normal 75 3 5" xfId="6801" xr:uid="{00000000-0005-0000-0000-000099190000}"/>
    <cellStyle name="Normal 75 3_13" xfId="2104" xr:uid="{00000000-0005-0000-0000-00009A190000}"/>
    <cellStyle name="Normal 75 4" xfId="1778" xr:uid="{00000000-0005-0000-0000-00009B190000}"/>
    <cellStyle name="Normal 75 4 2" xfId="4391" xr:uid="{00000000-0005-0000-0000-00009C190000}"/>
    <cellStyle name="Normal 75 4 3" xfId="7049" xr:uid="{00000000-0005-0000-0000-00009D190000}"/>
    <cellStyle name="Normal 75 4_3" xfId="11910" xr:uid="{00000000-0005-0000-0000-00009E190000}"/>
    <cellStyle name="Normal 75 5" xfId="4392" xr:uid="{00000000-0005-0000-0000-00009F190000}"/>
    <cellStyle name="Normal 75 6" xfId="4393" xr:uid="{00000000-0005-0000-0000-0000A0190000}"/>
    <cellStyle name="Normal 75 7" xfId="4394" xr:uid="{00000000-0005-0000-0000-0000A1190000}"/>
    <cellStyle name="Normal 75 8" xfId="4395" xr:uid="{00000000-0005-0000-0000-0000A2190000}"/>
    <cellStyle name="Normal 75 9" xfId="4396" xr:uid="{00000000-0005-0000-0000-0000A3190000}"/>
    <cellStyle name="Normal 75_10" xfId="1166" xr:uid="{00000000-0005-0000-0000-0000A4190000}"/>
    <cellStyle name="Normal 76" xfId="1167" xr:uid="{00000000-0005-0000-0000-0000A5190000}"/>
    <cellStyle name="Normal 76 2" xfId="1782" xr:uid="{00000000-0005-0000-0000-0000A6190000}"/>
    <cellStyle name="Normal 76 2 2" xfId="4397" xr:uid="{00000000-0005-0000-0000-0000A7190000}"/>
    <cellStyle name="Normal 76 2 3" xfId="7053" xr:uid="{00000000-0005-0000-0000-0000A8190000}"/>
    <cellStyle name="Normal 76 2_3" xfId="11911" xr:uid="{00000000-0005-0000-0000-0000A9190000}"/>
    <cellStyle name="Normal 76 3" xfId="4398" xr:uid="{00000000-0005-0000-0000-0000AA190000}"/>
    <cellStyle name="Normal 76 4" xfId="4399" xr:uid="{00000000-0005-0000-0000-0000AB190000}"/>
    <cellStyle name="Normal 76 5" xfId="6802" xr:uid="{00000000-0005-0000-0000-0000AC190000}"/>
    <cellStyle name="Normal 76_13" xfId="2105" xr:uid="{00000000-0005-0000-0000-0000AD190000}"/>
    <cellStyle name="Normal 77" xfId="360" xr:uid="{00000000-0005-0000-0000-0000AE190000}"/>
    <cellStyle name="Normal 77 10" xfId="6651" xr:uid="{00000000-0005-0000-0000-0000AF190000}"/>
    <cellStyle name="Normal 77 2" xfId="1168" xr:uid="{00000000-0005-0000-0000-0000B0190000}"/>
    <cellStyle name="Normal 77 2 2" xfId="549" xr:uid="{00000000-0005-0000-0000-0000B1190000}"/>
    <cellStyle name="Normal 77 2 2 2" xfId="1641" xr:uid="{00000000-0005-0000-0000-0000B2190000}"/>
    <cellStyle name="Normal 77 2 2 2 2" xfId="4400" xr:uid="{00000000-0005-0000-0000-0000B3190000}"/>
    <cellStyle name="Normal 77 2 2 2 3" xfId="6912" xr:uid="{00000000-0005-0000-0000-0000B4190000}"/>
    <cellStyle name="Normal 77 2 2 2_3" xfId="11912" xr:uid="{00000000-0005-0000-0000-0000B5190000}"/>
    <cellStyle name="Normal 77 2 2 3" xfId="4401" xr:uid="{00000000-0005-0000-0000-0000B6190000}"/>
    <cellStyle name="Normal 77 2 2 4" xfId="4402" xr:uid="{00000000-0005-0000-0000-0000B7190000}"/>
    <cellStyle name="Normal 77 2 2 5" xfId="6661" xr:uid="{00000000-0005-0000-0000-0000B8190000}"/>
    <cellStyle name="Normal 77 2 2_13" xfId="2106" xr:uid="{00000000-0005-0000-0000-0000B9190000}"/>
    <cellStyle name="Normal 77 2 3" xfId="1783" xr:uid="{00000000-0005-0000-0000-0000BA190000}"/>
    <cellStyle name="Normal 77 2 3 2" xfId="4403" xr:uid="{00000000-0005-0000-0000-0000BB190000}"/>
    <cellStyle name="Normal 77 2 3 3" xfId="7054" xr:uid="{00000000-0005-0000-0000-0000BC190000}"/>
    <cellStyle name="Normal 77 2 3_3" xfId="11913" xr:uid="{00000000-0005-0000-0000-0000BD190000}"/>
    <cellStyle name="Normal 77 2 4" xfId="4404" xr:uid="{00000000-0005-0000-0000-0000BE190000}"/>
    <cellStyle name="Normal 77 2 5" xfId="4405" xr:uid="{00000000-0005-0000-0000-0000BF190000}"/>
    <cellStyle name="Normal 77 2 6" xfId="4406" xr:uid="{00000000-0005-0000-0000-0000C0190000}"/>
    <cellStyle name="Normal 77 2 7" xfId="4407" xr:uid="{00000000-0005-0000-0000-0000C1190000}"/>
    <cellStyle name="Normal 77 2 8" xfId="4408" xr:uid="{00000000-0005-0000-0000-0000C2190000}"/>
    <cellStyle name="Normal 77 2 9" xfId="6803" xr:uid="{00000000-0005-0000-0000-0000C3190000}"/>
    <cellStyle name="Normal 77 2_10" xfId="923" xr:uid="{00000000-0005-0000-0000-0000C4190000}"/>
    <cellStyle name="Normal 77 3" xfId="1169" xr:uid="{00000000-0005-0000-0000-0000C5190000}"/>
    <cellStyle name="Normal 77 3 2" xfId="1784" xr:uid="{00000000-0005-0000-0000-0000C6190000}"/>
    <cellStyle name="Normal 77 3 2 2" xfId="4409" xr:uid="{00000000-0005-0000-0000-0000C7190000}"/>
    <cellStyle name="Normal 77 3 2 3" xfId="7055" xr:uid="{00000000-0005-0000-0000-0000C8190000}"/>
    <cellStyle name="Normal 77 3 2_3" xfId="11914" xr:uid="{00000000-0005-0000-0000-0000C9190000}"/>
    <cellStyle name="Normal 77 3 3" xfId="4410" xr:uid="{00000000-0005-0000-0000-0000CA190000}"/>
    <cellStyle name="Normal 77 3 4" xfId="4411" xr:uid="{00000000-0005-0000-0000-0000CB190000}"/>
    <cellStyle name="Normal 77 3 5" xfId="6804" xr:uid="{00000000-0005-0000-0000-0000CC190000}"/>
    <cellStyle name="Normal 77 3_13" xfId="2107" xr:uid="{00000000-0005-0000-0000-0000CD190000}"/>
    <cellStyle name="Normal 77 4" xfId="1631" xr:uid="{00000000-0005-0000-0000-0000CE190000}"/>
    <cellStyle name="Normal 77 4 2" xfId="4412" xr:uid="{00000000-0005-0000-0000-0000CF190000}"/>
    <cellStyle name="Normal 77 4 3" xfId="6903" xr:uid="{00000000-0005-0000-0000-0000D0190000}"/>
    <cellStyle name="Normal 77 4_3" xfId="11915" xr:uid="{00000000-0005-0000-0000-0000D1190000}"/>
    <cellStyle name="Normal 77 5" xfId="4413" xr:uid="{00000000-0005-0000-0000-0000D2190000}"/>
    <cellStyle name="Normal 77 6" xfId="4414" xr:uid="{00000000-0005-0000-0000-0000D3190000}"/>
    <cellStyle name="Normal 77 7" xfId="4415" xr:uid="{00000000-0005-0000-0000-0000D4190000}"/>
    <cellStyle name="Normal 77 8" xfId="4416" xr:uid="{00000000-0005-0000-0000-0000D5190000}"/>
    <cellStyle name="Normal 77 9" xfId="4417" xr:uid="{00000000-0005-0000-0000-0000D6190000}"/>
    <cellStyle name="Normal 77_10" xfId="1171" xr:uid="{00000000-0005-0000-0000-0000D7190000}"/>
    <cellStyle name="Normal 78" xfId="1174" xr:uid="{00000000-0005-0000-0000-0000D8190000}"/>
    <cellStyle name="Normal 78 2" xfId="1787" xr:uid="{00000000-0005-0000-0000-0000D9190000}"/>
    <cellStyle name="Normal 78 2 2" xfId="4418" xr:uid="{00000000-0005-0000-0000-0000DA190000}"/>
    <cellStyle name="Normal 78 2 3" xfId="7057" xr:uid="{00000000-0005-0000-0000-0000DB190000}"/>
    <cellStyle name="Normal 78 2_3" xfId="11916" xr:uid="{00000000-0005-0000-0000-0000DC190000}"/>
    <cellStyle name="Normal 78 3" xfId="4419" xr:uid="{00000000-0005-0000-0000-0000DD190000}"/>
    <cellStyle name="Normal 78 4" xfId="4420" xr:uid="{00000000-0005-0000-0000-0000DE190000}"/>
    <cellStyle name="Normal 78 5" xfId="6806" xr:uid="{00000000-0005-0000-0000-0000DF190000}"/>
    <cellStyle name="Normal 78_13" xfId="2108" xr:uid="{00000000-0005-0000-0000-0000E0190000}"/>
    <cellStyle name="Normal 79" xfId="344" xr:uid="{00000000-0005-0000-0000-0000E1190000}"/>
    <cellStyle name="Normal 79 10" xfId="6644" xr:uid="{00000000-0005-0000-0000-0000E2190000}"/>
    <cellStyle name="Normal 79 2" xfId="1175" xr:uid="{00000000-0005-0000-0000-0000E3190000}"/>
    <cellStyle name="Normal 79 2 2" xfId="1176" xr:uid="{00000000-0005-0000-0000-0000E4190000}"/>
    <cellStyle name="Normal 79 2 2 2" xfId="1789" xr:uid="{00000000-0005-0000-0000-0000E5190000}"/>
    <cellStyle name="Normal 79 2 2 2 2" xfId="4421" xr:uid="{00000000-0005-0000-0000-0000E6190000}"/>
    <cellStyle name="Normal 79 2 2 2 3" xfId="7059" xr:uid="{00000000-0005-0000-0000-0000E7190000}"/>
    <cellStyle name="Normal 79 2 2 2_3" xfId="11917" xr:uid="{00000000-0005-0000-0000-0000E8190000}"/>
    <cellStyle name="Normal 79 2 2 3" xfId="4422" xr:uid="{00000000-0005-0000-0000-0000E9190000}"/>
    <cellStyle name="Normal 79 2 2 4" xfId="4423" xr:uid="{00000000-0005-0000-0000-0000EA190000}"/>
    <cellStyle name="Normal 79 2 2 5" xfId="4424" xr:uid="{00000000-0005-0000-0000-0000EB190000}"/>
    <cellStyle name="Normal 79 2 2 6" xfId="6808" xr:uid="{00000000-0005-0000-0000-0000EC190000}"/>
    <cellStyle name="Normal 79 2 2_13" xfId="2109" xr:uid="{00000000-0005-0000-0000-0000ED190000}"/>
    <cellStyle name="Normal 79 2 3" xfId="1788" xr:uid="{00000000-0005-0000-0000-0000EE190000}"/>
    <cellStyle name="Normal 79 2 3 2" xfId="4425" xr:uid="{00000000-0005-0000-0000-0000EF190000}"/>
    <cellStyle name="Normal 79 2 3 3" xfId="7058" xr:uid="{00000000-0005-0000-0000-0000F0190000}"/>
    <cellStyle name="Normal 79 2 3_3" xfId="11918" xr:uid="{00000000-0005-0000-0000-0000F1190000}"/>
    <cellStyle name="Normal 79 2 4" xfId="4426" xr:uid="{00000000-0005-0000-0000-0000F2190000}"/>
    <cellStyle name="Normal 79 2 5" xfId="4427" xr:uid="{00000000-0005-0000-0000-0000F3190000}"/>
    <cellStyle name="Normal 79 2 6" xfId="4428" xr:uid="{00000000-0005-0000-0000-0000F4190000}"/>
    <cellStyle name="Normal 79 2 7" xfId="4429" xr:uid="{00000000-0005-0000-0000-0000F5190000}"/>
    <cellStyle name="Normal 79 2 8" xfId="4430" xr:uid="{00000000-0005-0000-0000-0000F6190000}"/>
    <cellStyle name="Normal 79 2 9" xfId="6807" xr:uid="{00000000-0005-0000-0000-0000F7190000}"/>
    <cellStyle name="Normal 79 2_10" xfId="4431" xr:uid="{00000000-0005-0000-0000-0000F8190000}"/>
    <cellStyle name="Normal 79 3" xfId="1178" xr:uid="{00000000-0005-0000-0000-0000F9190000}"/>
    <cellStyle name="Normal 79 3 2" xfId="1790" xr:uid="{00000000-0005-0000-0000-0000FA190000}"/>
    <cellStyle name="Normal 79 3 2 2" xfId="4432" xr:uid="{00000000-0005-0000-0000-0000FB190000}"/>
    <cellStyle name="Normal 79 3 2 3" xfId="4433" xr:uid="{00000000-0005-0000-0000-0000FC190000}"/>
    <cellStyle name="Normal 79 3 2 4" xfId="7060" xr:uid="{00000000-0005-0000-0000-0000FD190000}"/>
    <cellStyle name="Normal 79 3 2_3" xfId="11919" xr:uid="{00000000-0005-0000-0000-0000FE190000}"/>
    <cellStyle name="Normal 79 3 3" xfId="4434" xr:uid="{00000000-0005-0000-0000-0000FF190000}"/>
    <cellStyle name="Normal 79 3 4" xfId="4435" xr:uid="{00000000-0005-0000-0000-0000001A0000}"/>
    <cellStyle name="Normal 79 3 5" xfId="4436" xr:uid="{00000000-0005-0000-0000-0000011A0000}"/>
    <cellStyle name="Normal 79 3 6" xfId="6809" xr:uid="{00000000-0005-0000-0000-0000021A0000}"/>
    <cellStyle name="Normal 79 3_13" xfId="2110" xr:uid="{00000000-0005-0000-0000-0000031A0000}"/>
    <cellStyle name="Normal 79 4" xfId="1624" xr:uid="{00000000-0005-0000-0000-0000041A0000}"/>
    <cellStyle name="Normal 79 4 2" xfId="4437" xr:uid="{00000000-0005-0000-0000-0000051A0000}"/>
    <cellStyle name="Normal 79 4 3" xfId="6896" xr:uid="{00000000-0005-0000-0000-0000061A0000}"/>
    <cellStyle name="Normal 79 4_3" xfId="11920" xr:uid="{00000000-0005-0000-0000-0000071A0000}"/>
    <cellStyle name="Normal 79 5" xfId="4438" xr:uid="{00000000-0005-0000-0000-0000081A0000}"/>
    <cellStyle name="Normal 79 6" xfId="4439" xr:uid="{00000000-0005-0000-0000-0000091A0000}"/>
    <cellStyle name="Normal 79 7" xfId="4440" xr:uid="{00000000-0005-0000-0000-00000A1A0000}"/>
    <cellStyle name="Normal 79 8" xfId="4441" xr:uid="{00000000-0005-0000-0000-00000B1A0000}"/>
    <cellStyle name="Normal 79 9" xfId="4442" xr:uid="{00000000-0005-0000-0000-00000C1A0000}"/>
    <cellStyle name="Normal 79_10" xfId="4443" xr:uid="{00000000-0005-0000-0000-00000D1A0000}"/>
    <cellStyle name="Normal 8" xfId="1179" xr:uid="{00000000-0005-0000-0000-00000E1A0000}"/>
    <cellStyle name="Normal 8 2" xfId="1180" xr:uid="{00000000-0005-0000-0000-00000F1A0000}"/>
    <cellStyle name="Normal 8 3" xfId="1181" xr:uid="{00000000-0005-0000-0000-0000101A0000}"/>
    <cellStyle name="Normal 8 4" xfId="1182" xr:uid="{00000000-0005-0000-0000-0000111A0000}"/>
    <cellStyle name="Normal 8 4 2" xfId="4444" xr:uid="{00000000-0005-0000-0000-0000121A0000}"/>
    <cellStyle name="Normal 8 4 2 2" xfId="4445" xr:uid="{00000000-0005-0000-0000-0000131A0000}"/>
    <cellStyle name="Normal 8 4 2_3" xfId="11922" xr:uid="{00000000-0005-0000-0000-0000141A0000}"/>
    <cellStyle name="Normal 8 4 3" xfId="4446" xr:uid="{00000000-0005-0000-0000-0000151A0000}"/>
    <cellStyle name="Normal 8 4_3" xfId="11921" xr:uid="{00000000-0005-0000-0000-0000161A0000}"/>
    <cellStyle name="Normal 8 5" xfId="4447" xr:uid="{00000000-0005-0000-0000-0000171A0000}"/>
    <cellStyle name="Normal 8 5 2" xfId="10164" xr:uid="{00000000-0005-0000-0000-0000181A0000}"/>
    <cellStyle name="Normal 8 5 3" xfId="8006" xr:uid="{00000000-0005-0000-0000-0000191A0000}"/>
    <cellStyle name="Normal 8 5_3" xfId="11923" xr:uid="{00000000-0005-0000-0000-00001A1A0000}"/>
    <cellStyle name="Normal 8_10" xfId="4448" xr:uid="{00000000-0005-0000-0000-00001B1A0000}"/>
    <cellStyle name="Normal 80" xfId="1159" xr:uid="{00000000-0005-0000-0000-00001C1A0000}"/>
    <cellStyle name="Normal 80 2" xfId="1777" xr:uid="{00000000-0005-0000-0000-00001D1A0000}"/>
    <cellStyle name="Normal 80 2 2" xfId="4449" xr:uid="{00000000-0005-0000-0000-00001E1A0000}"/>
    <cellStyle name="Normal 80 2 3" xfId="4450" xr:uid="{00000000-0005-0000-0000-00001F1A0000}"/>
    <cellStyle name="Normal 80 2 4" xfId="7048" xr:uid="{00000000-0005-0000-0000-0000201A0000}"/>
    <cellStyle name="Normal 80 2_3" xfId="11924" xr:uid="{00000000-0005-0000-0000-0000211A0000}"/>
    <cellStyle name="Normal 80 3" xfId="4451" xr:uid="{00000000-0005-0000-0000-0000221A0000}"/>
    <cellStyle name="Normal 80 4" xfId="4452" xr:uid="{00000000-0005-0000-0000-0000231A0000}"/>
    <cellStyle name="Normal 80 5" xfId="2143" xr:uid="{00000000-0005-0000-0000-0000241A0000}"/>
    <cellStyle name="Normal 80 6" xfId="6797" xr:uid="{00000000-0005-0000-0000-0000251A0000}"/>
    <cellStyle name="Normal 80_13" xfId="2111" xr:uid="{00000000-0005-0000-0000-0000261A0000}"/>
    <cellStyle name="Normal 81" xfId="4453" xr:uid="{00000000-0005-0000-0000-0000271A0000}"/>
    <cellStyle name="Normal 81 2" xfId="4454" xr:uid="{00000000-0005-0000-0000-0000281A0000}"/>
    <cellStyle name="Normal 81 3" xfId="4455" xr:uid="{00000000-0005-0000-0000-0000291A0000}"/>
    <cellStyle name="Normal 81 4" xfId="4456" xr:uid="{00000000-0005-0000-0000-00002A1A0000}"/>
    <cellStyle name="Normal 81_14" xfId="4457" xr:uid="{00000000-0005-0000-0000-00002B1A0000}"/>
    <cellStyle name="Normal 82" xfId="4458" xr:uid="{00000000-0005-0000-0000-00002C1A0000}"/>
    <cellStyle name="Normal 82 2" xfId="4459" xr:uid="{00000000-0005-0000-0000-00002D1A0000}"/>
    <cellStyle name="Normal 82 3" xfId="4460" xr:uid="{00000000-0005-0000-0000-00002E1A0000}"/>
    <cellStyle name="Normal 82 4" xfId="4461" xr:uid="{00000000-0005-0000-0000-00002F1A0000}"/>
    <cellStyle name="Normal 82 4 2" xfId="10165" xr:uid="{00000000-0005-0000-0000-0000301A0000}"/>
    <cellStyle name="Normal 82 4 3" xfId="8007" xr:uid="{00000000-0005-0000-0000-0000311A0000}"/>
    <cellStyle name="Normal 82 4_3" xfId="11925" xr:uid="{00000000-0005-0000-0000-0000321A0000}"/>
    <cellStyle name="Normal 82_14" xfId="4462" xr:uid="{00000000-0005-0000-0000-0000331A0000}"/>
    <cellStyle name="Normal 83" xfId="1173" xr:uid="{00000000-0005-0000-0000-0000341A0000}"/>
    <cellStyle name="Normal 83 2" xfId="1786" xr:uid="{00000000-0005-0000-0000-0000351A0000}"/>
    <cellStyle name="Normal 83 2 2" xfId="4463" xr:uid="{00000000-0005-0000-0000-0000361A0000}"/>
    <cellStyle name="Normal 83 2 3" xfId="7056" xr:uid="{00000000-0005-0000-0000-0000371A0000}"/>
    <cellStyle name="Normal 83 2_3" xfId="11926" xr:uid="{00000000-0005-0000-0000-0000381A0000}"/>
    <cellStyle name="Normal 83 3" xfId="4464" xr:uid="{00000000-0005-0000-0000-0000391A0000}"/>
    <cellStyle name="Normal 83 4" xfId="6805" xr:uid="{00000000-0005-0000-0000-00003A1A0000}"/>
    <cellStyle name="Normal 83_13" xfId="2112" xr:uid="{00000000-0005-0000-0000-00003B1A0000}"/>
    <cellStyle name="Normal 84" xfId="343" xr:uid="{00000000-0005-0000-0000-00003C1A0000}"/>
    <cellStyle name="Normal 84 2" xfId="1623" xr:uid="{00000000-0005-0000-0000-00003D1A0000}"/>
    <cellStyle name="Normal 84 2 2" xfId="4465" xr:uid="{00000000-0005-0000-0000-00003E1A0000}"/>
    <cellStyle name="Normal 84 2 3" xfId="6895" xr:uid="{00000000-0005-0000-0000-00003F1A0000}"/>
    <cellStyle name="Normal 84 2_3" xfId="11927" xr:uid="{00000000-0005-0000-0000-0000401A0000}"/>
    <cellStyle name="Normal 84 3" xfId="4466" xr:uid="{00000000-0005-0000-0000-0000411A0000}"/>
    <cellStyle name="Normal 84 4" xfId="4467" xr:uid="{00000000-0005-0000-0000-0000421A0000}"/>
    <cellStyle name="Normal 84 5" xfId="6643" xr:uid="{00000000-0005-0000-0000-0000431A0000}"/>
    <cellStyle name="Normal 84_13" xfId="2113" xr:uid="{00000000-0005-0000-0000-0000441A0000}"/>
    <cellStyle name="Normal 85" xfId="4468" xr:uid="{00000000-0005-0000-0000-0000451A0000}"/>
    <cellStyle name="Normal 85 2" xfId="4469" xr:uid="{00000000-0005-0000-0000-0000461A0000}"/>
    <cellStyle name="Normal 85 3" xfId="4470" xr:uid="{00000000-0005-0000-0000-0000471A0000}"/>
    <cellStyle name="Normal 85_14" xfId="4471" xr:uid="{00000000-0005-0000-0000-0000481A0000}"/>
    <cellStyle name="Normal 86" xfId="4472" xr:uid="{00000000-0005-0000-0000-0000491A0000}"/>
    <cellStyle name="Normal 86 2" xfId="4473" xr:uid="{00000000-0005-0000-0000-00004A1A0000}"/>
    <cellStyle name="Normal 86 3" xfId="4474" xr:uid="{00000000-0005-0000-0000-00004B1A0000}"/>
    <cellStyle name="Normal 86_14" xfId="4475" xr:uid="{00000000-0005-0000-0000-00004C1A0000}"/>
    <cellStyle name="Normal 87" xfId="4476" xr:uid="{00000000-0005-0000-0000-00004D1A0000}"/>
    <cellStyle name="Normal 87 2" xfId="4477" xr:uid="{00000000-0005-0000-0000-00004E1A0000}"/>
    <cellStyle name="Normal 87 3" xfId="4478" xr:uid="{00000000-0005-0000-0000-00004F1A0000}"/>
    <cellStyle name="Normal 87_14" xfId="4479" xr:uid="{00000000-0005-0000-0000-0000501A0000}"/>
    <cellStyle name="Normal 88" xfId="4480" xr:uid="{00000000-0005-0000-0000-0000511A0000}"/>
    <cellStyle name="Normal 88 2" xfId="4481" xr:uid="{00000000-0005-0000-0000-0000521A0000}"/>
    <cellStyle name="Normal 88_14" xfId="4482" xr:uid="{00000000-0005-0000-0000-0000531A0000}"/>
    <cellStyle name="Normal 89" xfId="4483" xr:uid="{00000000-0005-0000-0000-0000541A0000}"/>
    <cellStyle name="Normal 89 2" xfId="4484" xr:uid="{00000000-0005-0000-0000-0000551A0000}"/>
    <cellStyle name="Normal 89 2 2" xfId="10166" xr:uid="{00000000-0005-0000-0000-0000561A0000}"/>
    <cellStyle name="Normal 89 2 3" xfId="8008" xr:uid="{00000000-0005-0000-0000-0000571A0000}"/>
    <cellStyle name="Normal 89 2_3" xfId="11928" xr:uid="{00000000-0005-0000-0000-0000581A0000}"/>
    <cellStyle name="Normal 9" xfId="1183" xr:uid="{00000000-0005-0000-0000-0000591A0000}"/>
    <cellStyle name="Normal 9 2" xfId="1184" xr:uid="{00000000-0005-0000-0000-00005A1A0000}"/>
    <cellStyle name="Normal 9 2 2" xfId="4485" xr:uid="{00000000-0005-0000-0000-00005B1A0000}"/>
    <cellStyle name="Normal 9 2 2 2" xfId="4486" xr:uid="{00000000-0005-0000-0000-00005C1A0000}"/>
    <cellStyle name="Normal 9 2 2_3" xfId="11930" xr:uid="{00000000-0005-0000-0000-00005D1A0000}"/>
    <cellStyle name="Normal 9 2 3" xfId="4487" xr:uid="{00000000-0005-0000-0000-00005E1A0000}"/>
    <cellStyle name="Normal 9 2_3" xfId="11929" xr:uid="{00000000-0005-0000-0000-00005F1A0000}"/>
    <cellStyle name="Normal 9 3" xfId="4488" xr:uid="{00000000-0005-0000-0000-0000601A0000}"/>
    <cellStyle name="Normal 9 3 2" xfId="10167" xr:uid="{00000000-0005-0000-0000-0000611A0000}"/>
    <cellStyle name="Normal 9 3 3" xfId="8009" xr:uid="{00000000-0005-0000-0000-0000621A0000}"/>
    <cellStyle name="Normal 9 3_3" xfId="11931" xr:uid="{00000000-0005-0000-0000-0000631A0000}"/>
    <cellStyle name="Normal 9_10" xfId="4489" xr:uid="{00000000-0005-0000-0000-0000641A0000}"/>
    <cellStyle name="Normal 90" xfId="4490" xr:uid="{00000000-0005-0000-0000-0000651A0000}"/>
    <cellStyle name="Normal 91" xfId="4491" xr:uid="{00000000-0005-0000-0000-0000661A0000}"/>
    <cellStyle name="Normal 91 2" xfId="4492" xr:uid="{00000000-0005-0000-0000-0000671A0000}"/>
    <cellStyle name="Normal 91 2 2" xfId="10168" xr:uid="{00000000-0005-0000-0000-0000681A0000}"/>
    <cellStyle name="Normal 91 2 3" xfId="8010" xr:uid="{00000000-0005-0000-0000-0000691A0000}"/>
    <cellStyle name="Normal 91 2_3" xfId="11932" xr:uid="{00000000-0005-0000-0000-00006A1A0000}"/>
    <cellStyle name="Normal 92" xfId="4493" xr:uid="{00000000-0005-0000-0000-00006B1A0000}"/>
    <cellStyle name="Normal 92 2" xfId="4494" xr:uid="{00000000-0005-0000-0000-00006C1A0000}"/>
    <cellStyle name="Normal 92 2 2" xfId="10169" xr:uid="{00000000-0005-0000-0000-00006D1A0000}"/>
    <cellStyle name="Normal 92 2 3" xfId="8011" xr:uid="{00000000-0005-0000-0000-00006E1A0000}"/>
    <cellStyle name="Normal 92 2_3" xfId="11933" xr:uid="{00000000-0005-0000-0000-00006F1A0000}"/>
    <cellStyle name="Normal 93" xfId="4495" xr:uid="{00000000-0005-0000-0000-0000701A0000}"/>
    <cellStyle name="Normal 93 2" xfId="4496" xr:uid="{00000000-0005-0000-0000-0000711A0000}"/>
    <cellStyle name="Normal 93 2 2" xfId="10170" xr:uid="{00000000-0005-0000-0000-0000721A0000}"/>
    <cellStyle name="Normal 93 2 3" xfId="8012" xr:uid="{00000000-0005-0000-0000-0000731A0000}"/>
    <cellStyle name="Normal 93 2_3" xfId="11934" xr:uid="{00000000-0005-0000-0000-0000741A0000}"/>
    <cellStyle name="Normal 94" xfId="4497" xr:uid="{00000000-0005-0000-0000-0000751A0000}"/>
    <cellStyle name="Normal 94 2" xfId="4498" xr:uid="{00000000-0005-0000-0000-0000761A0000}"/>
    <cellStyle name="Normal 94 2 2" xfId="10171" xr:uid="{00000000-0005-0000-0000-0000771A0000}"/>
    <cellStyle name="Normal 94 2 3" xfId="8013" xr:uid="{00000000-0005-0000-0000-0000781A0000}"/>
    <cellStyle name="Normal 94 2_3" xfId="11935" xr:uid="{00000000-0005-0000-0000-0000791A0000}"/>
    <cellStyle name="Normal 95" xfId="4499" xr:uid="{00000000-0005-0000-0000-00007A1A0000}"/>
    <cellStyle name="Normal 95 2" xfId="4500" xr:uid="{00000000-0005-0000-0000-00007B1A0000}"/>
    <cellStyle name="Normal 95 2 2" xfId="10172" xr:uid="{00000000-0005-0000-0000-00007C1A0000}"/>
    <cellStyle name="Normal 95 2 3" xfId="8014" xr:uid="{00000000-0005-0000-0000-00007D1A0000}"/>
    <cellStyle name="Normal 95 2_3" xfId="11936" xr:uid="{00000000-0005-0000-0000-00007E1A0000}"/>
    <cellStyle name="Normal 96" xfId="4501" xr:uid="{00000000-0005-0000-0000-00007F1A0000}"/>
    <cellStyle name="Normal 96 2" xfId="4502" xr:uid="{00000000-0005-0000-0000-0000801A0000}"/>
    <cellStyle name="Normal 96 3" xfId="4503" xr:uid="{00000000-0005-0000-0000-0000811A0000}"/>
    <cellStyle name="Normal 96 3 2" xfId="10173" xr:uid="{00000000-0005-0000-0000-0000821A0000}"/>
    <cellStyle name="Normal 96 3 3" xfId="8015" xr:uid="{00000000-0005-0000-0000-0000831A0000}"/>
    <cellStyle name="Normal 96 3_3" xfId="11938" xr:uid="{00000000-0005-0000-0000-0000841A0000}"/>
    <cellStyle name="Normal 96_3" xfId="11937" xr:uid="{00000000-0005-0000-0000-0000851A0000}"/>
    <cellStyle name="Normal 97" xfId="4504" xr:uid="{00000000-0005-0000-0000-0000861A0000}"/>
    <cellStyle name="Normal 97 2" xfId="4505" xr:uid="{00000000-0005-0000-0000-0000871A0000}"/>
    <cellStyle name="Normal 97 2 2" xfId="10174" xr:uid="{00000000-0005-0000-0000-0000881A0000}"/>
    <cellStyle name="Normal 97 2 3" xfId="8016" xr:uid="{00000000-0005-0000-0000-0000891A0000}"/>
    <cellStyle name="Normal 97 2_3" xfId="11939" xr:uid="{00000000-0005-0000-0000-00008A1A0000}"/>
    <cellStyle name="Normal 98" xfId="4506" xr:uid="{00000000-0005-0000-0000-00008B1A0000}"/>
    <cellStyle name="Normal 98 2" xfId="4507" xr:uid="{00000000-0005-0000-0000-00008C1A0000}"/>
    <cellStyle name="Normal 98 2 2" xfId="10175" xr:uid="{00000000-0005-0000-0000-00008D1A0000}"/>
    <cellStyle name="Normal 98 2 3" xfId="8017" xr:uid="{00000000-0005-0000-0000-00008E1A0000}"/>
    <cellStyle name="Normal 98 2_3" xfId="11940" xr:uid="{00000000-0005-0000-0000-00008F1A0000}"/>
    <cellStyle name="Normal 99" xfId="4508" xr:uid="{00000000-0005-0000-0000-0000901A0000}"/>
    <cellStyle name="Normal_1" xfId="956" xr:uid="{00000000-0005-0000-0000-0000911A0000}"/>
    <cellStyle name="Normal_3_4_8" xfId="1" xr:uid="{00000000-0005-0000-0000-0000921A0000}"/>
    <cellStyle name="Notas" xfId="1185" xr:uid="{00000000-0005-0000-0000-0000931A0000}"/>
    <cellStyle name="Notas 10" xfId="4509" xr:uid="{00000000-0005-0000-0000-0000941A0000}"/>
    <cellStyle name="Notas 10 2" xfId="10176" xr:uid="{00000000-0005-0000-0000-0000951A0000}"/>
    <cellStyle name="Notas 10 3" xfId="8018" xr:uid="{00000000-0005-0000-0000-0000961A0000}"/>
    <cellStyle name="Notas 10_3" xfId="11941" xr:uid="{00000000-0005-0000-0000-0000971A0000}"/>
    <cellStyle name="Notas 11" xfId="4510" xr:uid="{00000000-0005-0000-0000-0000981A0000}"/>
    <cellStyle name="Notas 11 2" xfId="10177" xr:uid="{00000000-0005-0000-0000-0000991A0000}"/>
    <cellStyle name="Notas 11 3" xfId="8019" xr:uid="{00000000-0005-0000-0000-00009A1A0000}"/>
    <cellStyle name="Notas 11_3" xfId="11942" xr:uid="{00000000-0005-0000-0000-00009B1A0000}"/>
    <cellStyle name="Notas 2" xfId="1186" xr:uid="{00000000-0005-0000-0000-00009C1A0000}"/>
    <cellStyle name="Notas 2 10" xfId="4511" xr:uid="{00000000-0005-0000-0000-00009D1A0000}"/>
    <cellStyle name="Notas 2 10 2" xfId="10178" xr:uid="{00000000-0005-0000-0000-00009E1A0000}"/>
    <cellStyle name="Notas 2 10 3" xfId="8020" xr:uid="{00000000-0005-0000-0000-00009F1A0000}"/>
    <cellStyle name="Notas 2 10_3" xfId="11944" xr:uid="{00000000-0005-0000-0000-0000A01A0000}"/>
    <cellStyle name="Notas 2 2" xfId="4512" xr:uid="{00000000-0005-0000-0000-0000A11A0000}"/>
    <cellStyle name="Notas 2 2 2" xfId="4513" xr:uid="{00000000-0005-0000-0000-0000A21A0000}"/>
    <cellStyle name="Notas 2 2 2 2" xfId="10180" xr:uid="{00000000-0005-0000-0000-0000A31A0000}"/>
    <cellStyle name="Notas 2 2 2 3" xfId="8022" xr:uid="{00000000-0005-0000-0000-0000A41A0000}"/>
    <cellStyle name="Notas 2 2 2_3" xfId="11946" xr:uid="{00000000-0005-0000-0000-0000A51A0000}"/>
    <cellStyle name="Notas 2 2 3" xfId="10179" xr:uid="{00000000-0005-0000-0000-0000A61A0000}"/>
    <cellStyle name="Notas 2 2 4" xfId="8021" xr:uid="{00000000-0005-0000-0000-0000A71A0000}"/>
    <cellStyle name="Notas 2 2_3" xfId="11945" xr:uid="{00000000-0005-0000-0000-0000A81A0000}"/>
    <cellStyle name="Notas 2 3" xfId="4514" xr:uid="{00000000-0005-0000-0000-0000A91A0000}"/>
    <cellStyle name="Notas 2 3 2" xfId="10181" xr:uid="{00000000-0005-0000-0000-0000AA1A0000}"/>
    <cellStyle name="Notas 2 3 3" xfId="8023" xr:uid="{00000000-0005-0000-0000-0000AB1A0000}"/>
    <cellStyle name="Notas 2 3_3" xfId="11947" xr:uid="{00000000-0005-0000-0000-0000AC1A0000}"/>
    <cellStyle name="Notas 2 4" xfId="4515" xr:uid="{00000000-0005-0000-0000-0000AD1A0000}"/>
    <cellStyle name="Notas 2 4 2" xfId="10182" xr:uid="{00000000-0005-0000-0000-0000AE1A0000}"/>
    <cellStyle name="Notas 2 4 3" xfId="8024" xr:uid="{00000000-0005-0000-0000-0000AF1A0000}"/>
    <cellStyle name="Notas 2 4_3" xfId="11948" xr:uid="{00000000-0005-0000-0000-0000B01A0000}"/>
    <cellStyle name="Notas 2 5" xfId="4516" xr:uid="{00000000-0005-0000-0000-0000B11A0000}"/>
    <cellStyle name="Notas 2 5 2" xfId="10183" xr:uid="{00000000-0005-0000-0000-0000B21A0000}"/>
    <cellStyle name="Notas 2 5 3" xfId="8025" xr:uid="{00000000-0005-0000-0000-0000B31A0000}"/>
    <cellStyle name="Notas 2 5_3" xfId="11949" xr:uid="{00000000-0005-0000-0000-0000B41A0000}"/>
    <cellStyle name="Notas 2 6" xfId="4517" xr:uid="{00000000-0005-0000-0000-0000B51A0000}"/>
    <cellStyle name="Notas 2 6 2" xfId="10184" xr:uid="{00000000-0005-0000-0000-0000B61A0000}"/>
    <cellStyle name="Notas 2 6 3" xfId="8026" xr:uid="{00000000-0005-0000-0000-0000B71A0000}"/>
    <cellStyle name="Notas 2 6_3" xfId="11950" xr:uid="{00000000-0005-0000-0000-0000B81A0000}"/>
    <cellStyle name="Notas 2 7" xfId="4518" xr:uid="{00000000-0005-0000-0000-0000B91A0000}"/>
    <cellStyle name="Notas 2 7 2" xfId="10185" xr:uid="{00000000-0005-0000-0000-0000BA1A0000}"/>
    <cellStyle name="Notas 2 7 3" xfId="8027" xr:uid="{00000000-0005-0000-0000-0000BB1A0000}"/>
    <cellStyle name="Notas 2 7_3" xfId="11951" xr:uid="{00000000-0005-0000-0000-0000BC1A0000}"/>
    <cellStyle name="Notas 2 8" xfId="4519" xr:uid="{00000000-0005-0000-0000-0000BD1A0000}"/>
    <cellStyle name="Notas 2 8 2" xfId="10186" xr:uid="{00000000-0005-0000-0000-0000BE1A0000}"/>
    <cellStyle name="Notas 2 8 3" xfId="8028" xr:uid="{00000000-0005-0000-0000-0000BF1A0000}"/>
    <cellStyle name="Notas 2 8_3" xfId="11952" xr:uid="{00000000-0005-0000-0000-0000C01A0000}"/>
    <cellStyle name="Notas 2 9" xfId="4520" xr:uid="{00000000-0005-0000-0000-0000C11A0000}"/>
    <cellStyle name="Notas 2 9 2" xfId="10187" xr:uid="{00000000-0005-0000-0000-0000C21A0000}"/>
    <cellStyle name="Notas 2 9 3" xfId="8029" xr:uid="{00000000-0005-0000-0000-0000C31A0000}"/>
    <cellStyle name="Notas 2 9_3" xfId="11953" xr:uid="{00000000-0005-0000-0000-0000C41A0000}"/>
    <cellStyle name="Notas 2_3" xfId="11943" xr:uid="{00000000-0005-0000-0000-0000C51A0000}"/>
    <cellStyle name="Notas 3" xfId="4521" xr:uid="{00000000-0005-0000-0000-0000C61A0000}"/>
    <cellStyle name="Notas 3 2" xfId="4522" xr:uid="{00000000-0005-0000-0000-0000C71A0000}"/>
    <cellStyle name="Notas 3 2 2" xfId="10189" xr:uid="{00000000-0005-0000-0000-0000C81A0000}"/>
    <cellStyle name="Notas 3 2 3" xfId="8031" xr:uid="{00000000-0005-0000-0000-0000C91A0000}"/>
    <cellStyle name="Notas 3 2_3" xfId="11955" xr:uid="{00000000-0005-0000-0000-0000CA1A0000}"/>
    <cellStyle name="Notas 3 3" xfId="10188" xr:uid="{00000000-0005-0000-0000-0000CB1A0000}"/>
    <cellStyle name="Notas 3 4" xfId="8030" xr:uid="{00000000-0005-0000-0000-0000CC1A0000}"/>
    <cellStyle name="Notas 3_3" xfId="11954" xr:uid="{00000000-0005-0000-0000-0000CD1A0000}"/>
    <cellStyle name="Notas 4" xfId="4523" xr:uid="{00000000-0005-0000-0000-0000CE1A0000}"/>
    <cellStyle name="Notas 4 2" xfId="10190" xr:uid="{00000000-0005-0000-0000-0000CF1A0000}"/>
    <cellStyle name="Notas 4 3" xfId="8032" xr:uid="{00000000-0005-0000-0000-0000D01A0000}"/>
    <cellStyle name="Notas 4_3" xfId="11956" xr:uid="{00000000-0005-0000-0000-0000D11A0000}"/>
    <cellStyle name="Notas 5" xfId="4524" xr:uid="{00000000-0005-0000-0000-0000D21A0000}"/>
    <cellStyle name="Notas 5 2" xfId="10191" xr:uid="{00000000-0005-0000-0000-0000D31A0000}"/>
    <cellStyle name="Notas 5 3" xfId="8033" xr:uid="{00000000-0005-0000-0000-0000D41A0000}"/>
    <cellStyle name="Notas 5_3" xfId="11957" xr:uid="{00000000-0005-0000-0000-0000D51A0000}"/>
    <cellStyle name="Notas 6" xfId="4525" xr:uid="{00000000-0005-0000-0000-0000D61A0000}"/>
    <cellStyle name="Notas 6 2" xfId="10192" xr:uid="{00000000-0005-0000-0000-0000D71A0000}"/>
    <cellStyle name="Notas 6 3" xfId="8034" xr:uid="{00000000-0005-0000-0000-0000D81A0000}"/>
    <cellStyle name="Notas 6_3" xfId="11958" xr:uid="{00000000-0005-0000-0000-0000D91A0000}"/>
    <cellStyle name="Notas 7" xfId="4526" xr:uid="{00000000-0005-0000-0000-0000DA1A0000}"/>
    <cellStyle name="Notas 7 2" xfId="10193" xr:uid="{00000000-0005-0000-0000-0000DB1A0000}"/>
    <cellStyle name="Notas 7 3" xfId="8035" xr:uid="{00000000-0005-0000-0000-0000DC1A0000}"/>
    <cellStyle name="Notas 7_3" xfId="11959" xr:uid="{00000000-0005-0000-0000-0000DD1A0000}"/>
    <cellStyle name="Notas 8" xfId="4527" xr:uid="{00000000-0005-0000-0000-0000DE1A0000}"/>
    <cellStyle name="Notas 8 2" xfId="10194" xr:uid="{00000000-0005-0000-0000-0000DF1A0000}"/>
    <cellStyle name="Notas 8 3" xfId="8036" xr:uid="{00000000-0005-0000-0000-0000E01A0000}"/>
    <cellStyle name="Notas 8_3" xfId="11960" xr:uid="{00000000-0005-0000-0000-0000E11A0000}"/>
    <cellStyle name="Notas 9" xfId="4528" xr:uid="{00000000-0005-0000-0000-0000E21A0000}"/>
    <cellStyle name="Notas 9 2" xfId="10195" xr:uid="{00000000-0005-0000-0000-0000E31A0000}"/>
    <cellStyle name="Notas 9 3" xfId="8037" xr:uid="{00000000-0005-0000-0000-0000E41A0000}"/>
    <cellStyle name="Notas 9_3" xfId="11961" xr:uid="{00000000-0005-0000-0000-0000E51A0000}"/>
    <cellStyle name="Notas_10" xfId="4529" xr:uid="{00000000-0005-0000-0000-0000E61A0000}"/>
    <cellStyle name="Note" xfId="1558" xr:uid="{00000000-0005-0000-0000-0000E71A0000}"/>
    <cellStyle name="Note 10" xfId="4530" xr:uid="{00000000-0005-0000-0000-0000E81A0000}"/>
    <cellStyle name="Note 2" xfId="1187" xr:uid="{00000000-0005-0000-0000-0000E91A0000}"/>
    <cellStyle name="Note 2 10" xfId="4531" xr:uid="{00000000-0005-0000-0000-0000EA1A0000}"/>
    <cellStyle name="Note 2 10 2" xfId="10196" xr:uid="{00000000-0005-0000-0000-0000EB1A0000}"/>
    <cellStyle name="Note 2 10 3" xfId="8038" xr:uid="{00000000-0005-0000-0000-0000EC1A0000}"/>
    <cellStyle name="Note 2 10_3" xfId="11962" xr:uid="{00000000-0005-0000-0000-0000ED1A0000}"/>
    <cellStyle name="Note 2 11" xfId="4532" xr:uid="{00000000-0005-0000-0000-0000EE1A0000}"/>
    <cellStyle name="Note 2 11 2" xfId="10197" xr:uid="{00000000-0005-0000-0000-0000EF1A0000}"/>
    <cellStyle name="Note 2 11 3" xfId="8039" xr:uid="{00000000-0005-0000-0000-0000F01A0000}"/>
    <cellStyle name="Note 2 11_3" xfId="11963" xr:uid="{00000000-0005-0000-0000-0000F11A0000}"/>
    <cellStyle name="Note 2 2" xfId="1188" xr:uid="{00000000-0005-0000-0000-0000F21A0000}"/>
    <cellStyle name="Note 2 2 10" xfId="4533" xr:uid="{00000000-0005-0000-0000-0000F31A0000}"/>
    <cellStyle name="Note 2 2 10 2" xfId="10198" xr:uid="{00000000-0005-0000-0000-0000F41A0000}"/>
    <cellStyle name="Note 2 2 10 3" xfId="8040" xr:uid="{00000000-0005-0000-0000-0000F51A0000}"/>
    <cellStyle name="Note 2 2 10_3" xfId="11965" xr:uid="{00000000-0005-0000-0000-0000F61A0000}"/>
    <cellStyle name="Note 2 2 2" xfId="4534" xr:uid="{00000000-0005-0000-0000-0000F71A0000}"/>
    <cellStyle name="Note 2 2 2 2" xfId="4535" xr:uid="{00000000-0005-0000-0000-0000F81A0000}"/>
    <cellStyle name="Note 2 2 2 2 2" xfId="10200" xr:uid="{00000000-0005-0000-0000-0000F91A0000}"/>
    <cellStyle name="Note 2 2 2 2 3" xfId="8042" xr:uid="{00000000-0005-0000-0000-0000FA1A0000}"/>
    <cellStyle name="Note 2 2 2 2_3" xfId="11967" xr:uid="{00000000-0005-0000-0000-0000FB1A0000}"/>
    <cellStyle name="Note 2 2 2 3" xfId="10199" xr:uid="{00000000-0005-0000-0000-0000FC1A0000}"/>
    <cellStyle name="Note 2 2 2 4" xfId="8041" xr:uid="{00000000-0005-0000-0000-0000FD1A0000}"/>
    <cellStyle name="Note 2 2 2_3" xfId="11966" xr:uid="{00000000-0005-0000-0000-0000FE1A0000}"/>
    <cellStyle name="Note 2 2 3" xfId="4536" xr:uid="{00000000-0005-0000-0000-0000FF1A0000}"/>
    <cellStyle name="Note 2 2 3 2" xfId="10201" xr:uid="{00000000-0005-0000-0000-0000001B0000}"/>
    <cellStyle name="Note 2 2 3 3" xfId="8043" xr:uid="{00000000-0005-0000-0000-0000011B0000}"/>
    <cellStyle name="Note 2 2 3_3" xfId="11968" xr:uid="{00000000-0005-0000-0000-0000021B0000}"/>
    <cellStyle name="Note 2 2 4" xfId="4537" xr:uid="{00000000-0005-0000-0000-0000031B0000}"/>
    <cellStyle name="Note 2 2 4 2" xfId="10202" xr:uid="{00000000-0005-0000-0000-0000041B0000}"/>
    <cellStyle name="Note 2 2 4 3" xfId="8044" xr:uid="{00000000-0005-0000-0000-0000051B0000}"/>
    <cellStyle name="Note 2 2 4_3" xfId="11969" xr:uid="{00000000-0005-0000-0000-0000061B0000}"/>
    <cellStyle name="Note 2 2 5" xfId="4538" xr:uid="{00000000-0005-0000-0000-0000071B0000}"/>
    <cellStyle name="Note 2 2 5 2" xfId="10203" xr:uid="{00000000-0005-0000-0000-0000081B0000}"/>
    <cellStyle name="Note 2 2 5 3" xfId="8045" xr:uid="{00000000-0005-0000-0000-0000091B0000}"/>
    <cellStyle name="Note 2 2 5_3" xfId="11970" xr:uid="{00000000-0005-0000-0000-00000A1B0000}"/>
    <cellStyle name="Note 2 2 6" xfId="4539" xr:uid="{00000000-0005-0000-0000-00000B1B0000}"/>
    <cellStyle name="Note 2 2 6 2" xfId="10204" xr:uid="{00000000-0005-0000-0000-00000C1B0000}"/>
    <cellStyle name="Note 2 2 6 3" xfId="8046" xr:uid="{00000000-0005-0000-0000-00000D1B0000}"/>
    <cellStyle name="Note 2 2 6_3" xfId="11971" xr:uid="{00000000-0005-0000-0000-00000E1B0000}"/>
    <cellStyle name="Note 2 2 7" xfId="4540" xr:uid="{00000000-0005-0000-0000-00000F1B0000}"/>
    <cellStyle name="Note 2 2 7 2" xfId="10205" xr:uid="{00000000-0005-0000-0000-0000101B0000}"/>
    <cellStyle name="Note 2 2 7 3" xfId="8047" xr:uid="{00000000-0005-0000-0000-0000111B0000}"/>
    <cellStyle name="Note 2 2 7_3" xfId="11972" xr:uid="{00000000-0005-0000-0000-0000121B0000}"/>
    <cellStyle name="Note 2 2 8" xfId="4541" xr:uid="{00000000-0005-0000-0000-0000131B0000}"/>
    <cellStyle name="Note 2 2 8 2" xfId="10206" xr:uid="{00000000-0005-0000-0000-0000141B0000}"/>
    <cellStyle name="Note 2 2 8 3" xfId="8048" xr:uid="{00000000-0005-0000-0000-0000151B0000}"/>
    <cellStyle name="Note 2 2 8_3" xfId="11973" xr:uid="{00000000-0005-0000-0000-0000161B0000}"/>
    <cellStyle name="Note 2 2 9" xfId="4542" xr:uid="{00000000-0005-0000-0000-0000171B0000}"/>
    <cellStyle name="Note 2 2 9 2" xfId="10207" xr:uid="{00000000-0005-0000-0000-0000181B0000}"/>
    <cellStyle name="Note 2 2 9 3" xfId="8049" xr:uid="{00000000-0005-0000-0000-0000191B0000}"/>
    <cellStyle name="Note 2 2 9_3" xfId="11974" xr:uid="{00000000-0005-0000-0000-00001A1B0000}"/>
    <cellStyle name="Note 2 2_3" xfId="11964" xr:uid="{00000000-0005-0000-0000-00001B1B0000}"/>
    <cellStyle name="Note 2 3" xfId="4543" xr:uid="{00000000-0005-0000-0000-00001C1B0000}"/>
    <cellStyle name="Note 2 3 2" xfId="4544" xr:uid="{00000000-0005-0000-0000-00001D1B0000}"/>
    <cellStyle name="Note 2 3 2 2" xfId="10209" xr:uid="{00000000-0005-0000-0000-00001E1B0000}"/>
    <cellStyle name="Note 2 3 2 3" xfId="8051" xr:uid="{00000000-0005-0000-0000-00001F1B0000}"/>
    <cellStyle name="Note 2 3 2_3" xfId="11976" xr:uid="{00000000-0005-0000-0000-0000201B0000}"/>
    <cellStyle name="Note 2 3 3" xfId="10208" xr:uid="{00000000-0005-0000-0000-0000211B0000}"/>
    <cellStyle name="Note 2 3 4" xfId="8050" xr:uid="{00000000-0005-0000-0000-0000221B0000}"/>
    <cellStyle name="Note 2 3_3" xfId="11975" xr:uid="{00000000-0005-0000-0000-0000231B0000}"/>
    <cellStyle name="Note 2 4" xfId="4545" xr:uid="{00000000-0005-0000-0000-0000241B0000}"/>
    <cellStyle name="Note 2 4 2" xfId="10210" xr:uid="{00000000-0005-0000-0000-0000251B0000}"/>
    <cellStyle name="Note 2 4 3" xfId="8052" xr:uid="{00000000-0005-0000-0000-0000261B0000}"/>
    <cellStyle name="Note 2 4_3" xfId="11977" xr:uid="{00000000-0005-0000-0000-0000271B0000}"/>
    <cellStyle name="Note 2 5" xfId="4546" xr:uid="{00000000-0005-0000-0000-0000281B0000}"/>
    <cellStyle name="Note 2 5 2" xfId="10211" xr:uid="{00000000-0005-0000-0000-0000291B0000}"/>
    <cellStyle name="Note 2 5 3" xfId="8053" xr:uid="{00000000-0005-0000-0000-00002A1B0000}"/>
    <cellStyle name="Note 2 5_3" xfId="11978" xr:uid="{00000000-0005-0000-0000-00002B1B0000}"/>
    <cellStyle name="Note 2 6" xfId="4547" xr:uid="{00000000-0005-0000-0000-00002C1B0000}"/>
    <cellStyle name="Note 2 6 2" xfId="10212" xr:uid="{00000000-0005-0000-0000-00002D1B0000}"/>
    <cellStyle name="Note 2 6 3" xfId="8054" xr:uid="{00000000-0005-0000-0000-00002E1B0000}"/>
    <cellStyle name="Note 2 6_3" xfId="11979" xr:uid="{00000000-0005-0000-0000-00002F1B0000}"/>
    <cellStyle name="Note 2 7" xfId="4548" xr:uid="{00000000-0005-0000-0000-0000301B0000}"/>
    <cellStyle name="Note 2 7 2" xfId="10213" xr:uid="{00000000-0005-0000-0000-0000311B0000}"/>
    <cellStyle name="Note 2 7 3" xfId="8055" xr:uid="{00000000-0005-0000-0000-0000321B0000}"/>
    <cellStyle name="Note 2 7_3" xfId="11980" xr:uid="{00000000-0005-0000-0000-0000331B0000}"/>
    <cellStyle name="Note 2 8" xfId="4549" xr:uid="{00000000-0005-0000-0000-0000341B0000}"/>
    <cellStyle name="Note 2 8 2" xfId="10214" xr:uid="{00000000-0005-0000-0000-0000351B0000}"/>
    <cellStyle name="Note 2 8 3" xfId="8056" xr:uid="{00000000-0005-0000-0000-0000361B0000}"/>
    <cellStyle name="Note 2 8_3" xfId="11981" xr:uid="{00000000-0005-0000-0000-0000371B0000}"/>
    <cellStyle name="Note 2 9" xfId="4550" xr:uid="{00000000-0005-0000-0000-0000381B0000}"/>
    <cellStyle name="Note 2 9 2" xfId="10215" xr:uid="{00000000-0005-0000-0000-0000391B0000}"/>
    <cellStyle name="Note 2 9 3" xfId="8057" xr:uid="{00000000-0005-0000-0000-00003A1B0000}"/>
    <cellStyle name="Note 2 9_3" xfId="11982" xr:uid="{00000000-0005-0000-0000-00003B1B0000}"/>
    <cellStyle name="Note 2_10" xfId="4551" xr:uid="{00000000-0005-0000-0000-00003C1B0000}"/>
    <cellStyle name="Note 3" xfId="4552" xr:uid="{00000000-0005-0000-0000-00003D1B0000}"/>
    <cellStyle name="Note 4" xfId="4553" xr:uid="{00000000-0005-0000-0000-00003E1B0000}"/>
    <cellStyle name="Note 5" xfId="4554" xr:uid="{00000000-0005-0000-0000-00003F1B0000}"/>
    <cellStyle name="Note 6" xfId="4555" xr:uid="{00000000-0005-0000-0000-0000401B0000}"/>
    <cellStyle name="Note 7" xfId="4556" xr:uid="{00000000-0005-0000-0000-0000411B0000}"/>
    <cellStyle name="Note 8" xfId="4557" xr:uid="{00000000-0005-0000-0000-0000421B0000}"/>
    <cellStyle name="Note 9" xfId="4558" xr:uid="{00000000-0005-0000-0000-0000431B0000}"/>
    <cellStyle name="Note_14" xfId="4559" xr:uid="{00000000-0005-0000-0000-0000441B0000}"/>
    <cellStyle name="Output" xfId="1559" xr:uid="{00000000-0005-0000-0000-0000451B0000}"/>
    <cellStyle name="Output 10" xfId="4560" xr:uid="{00000000-0005-0000-0000-0000461B0000}"/>
    <cellStyle name="Output 2" xfId="1189" xr:uid="{00000000-0005-0000-0000-0000471B0000}"/>
    <cellStyle name="Output 2 2" xfId="1863" xr:uid="{00000000-0005-0000-0000-0000481B0000}"/>
    <cellStyle name="Output 2 2 2" xfId="4561" xr:uid="{00000000-0005-0000-0000-0000491B0000}"/>
    <cellStyle name="Output 2 2 3" xfId="4562" xr:uid="{00000000-0005-0000-0000-00004A1B0000}"/>
    <cellStyle name="Output 2 2_14" xfId="4563" xr:uid="{00000000-0005-0000-0000-00004B1B0000}"/>
    <cellStyle name="Output 2 3" xfId="4564" xr:uid="{00000000-0005-0000-0000-00004C1B0000}"/>
    <cellStyle name="Output 2 4" xfId="4565" xr:uid="{00000000-0005-0000-0000-00004D1B0000}"/>
    <cellStyle name="Output 2 5" xfId="4566" xr:uid="{00000000-0005-0000-0000-00004E1B0000}"/>
    <cellStyle name="Output 2 6" xfId="4567" xr:uid="{00000000-0005-0000-0000-00004F1B0000}"/>
    <cellStyle name="Output 2 7" xfId="4568" xr:uid="{00000000-0005-0000-0000-0000501B0000}"/>
    <cellStyle name="Output 2 8" xfId="4569" xr:uid="{00000000-0005-0000-0000-0000511B0000}"/>
    <cellStyle name="Output 2_14" xfId="4570" xr:uid="{00000000-0005-0000-0000-0000521B0000}"/>
    <cellStyle name="Output 3" xfId="4571" xr:uid="{00000000-0005-0000-0000-0000531B0000}"/>
    <cellStyle name="Output 4" xfId="4572" xr:uid="{00000000-0005-0000-0000-0000541B0000}"/>
    <cellStyle name="Output 5" xfId="4573" xr:uid="{00000000-0005-0000-0000-0000551B0000}"/>
    <cellStyle name="Output 6" xfId="4574" xr:uid="{00000000-0005-0000-0000-0000561B0000}"/>
    <cellStyle name="Output 7" xfId="4575" xr:uid="{00000000-0005-0000-0000-0000571B0000}"/>
    <cellStyle name="Output 8" xfId="4576" xr:uid="{00000000-0005-0000-0000-0000581B0000}"/>
    <cellStyle name="Output 9" xfId="4577" xr:uid="{00000000-0005-0000-0000-0000591B0000}"/>
    <cellStyle name="Output_14" xfId="4578" xr:uid="{00000000-0005-0000-0000-00005A1B0000}"/>
    <cellStyle name="p/n" xfId="651" xr:uid="{00000000-0005-0000-0000-00005B1B0000}"/>
    <cellStyle name="p/n 2" xfId="653" xr:uid="{00000000-0005-0000-0000-00005C1B0000}"/>
    <cellStyle name="p/n 2 2" xfId="1190" xr:uid="{00000000-0005-0000-0000-00005D1B0000}"/>
    <cellStyle name="p/n 2 3" xfId="1191" xr:uid="{00000000-0005-0000-0000-00005E1B0000}"/>
    <cellStyle name="p/n 2 4" xfId="1192" xr:uid="{00000000-0005-0000-0000-00005F1B0000}"/>
    <cellStyle name="p/n 2_3" xfId="11984" xr:uid="{00000000-0005-0000-0000-0000601B0000}"/>
    <cellStyle name="p/n 3" xfId="177" xr:uid="{00000000-0005-0000-0000-0000611B0000}"/>
    <cellStyle name="p/n 3 2" xfId="1193" xr:uid="{00000000-0005-0000-0000-0000621B0000}"/>
    <cellStyle name="p/n 3 3" xfId="1194" xr:uid="{00000000-0005-0000-0000-0000631B0000}"/>
    <cellStyle name="p/n 3 4" xfId="641" xr:uid="{00000000-0005-0000-0000-0000641B0000}"/>
    <cellStyle name="p/n 3_3" xfId="11985" xr:uid="{00000000-0005-0000-0000-0000651B0000}"/>
    <cellStyle name="p/n 4" xfId="655" xr:uid="{00000000-0005-0000-0000-0000661B0000}"/>
    <cellStyle name="p/n 4 2" xfId="1195" xr:uid="{00000000-0005-0000-0000-0000671B0000}"/>
    <cellStyle name="p/n 4 3" xfId="1196" xr:uid="{00000000-0005-0000-0000-0000681B0000}"/>
    <cellStyle name="p/n 4 4" xfId="645" xr:uid="{00000000-0005-0000-0000-0000691B0000}"/>
    <cellStyle name="p/n 4_3" xfId="11986" xr:uid="{00000000-0005-0000-0000-00006A1B0000}"/>
    <cellStyle name="p/n 5" xfId="1197" xr:uid="{00000000-0005-0000-0000-00006B1B0000}"/>
    <cellStyle name="p/n 5 2" xfId="414" xr:uid="{00000000-0005-0000-0000-00006C1B0000}"/>
    <cellStyle name="p/n 5 3" xfId="416" xr:uid="{00000000-0005-0000-0000-00006D1B0000}"/>
    <cellStyle name="p/n 5 4" xfId="648" xr:uid="{00000000-0005-0000-0000-00006E1B0000}"/>
    <cellStyle name="p/n 5_3" xfId="11987" xr:uid="{00000000-0005-0000-0000-00006F1B0000}"/>
    <cellStyle name="p/n 6" xfId="1198" xr:uid="{00000000-0005-0000-0000-0000701B0000}"/>
    <cellStyle name="p/n 7" xfId="1200" xr:uid="{00000000-0005-0000-0000-0000711B0000}"/>
    <cellStyle name="p/n 8" xfId="1201" xr:uid="{00000000-0005-0000-0000-0000721B0000}"/>
    <cellStyle name="p/n_3" xfId="11983" xr:uid="{00000000-0005-0000-0000-0000731B0000}"/>
    <cellStyle name="Percent [0]" xfId="1202" xr:uid="{00000000-0005-0000-0000-0000741B0000}"/>
    <cellStyle name="Percent [0] 10" xfId="4579" xr:uid="{00000000-0005-0000-0000-0000751B0000}"/>
    <cellStyle name="Percent [0] 10 2" xfId="4580" xr:uid="{00000000-0005-0000-0000-0000761B0000}"/>
    <cellStyle name="Percent [0] 10 2 2" xfId="10217" xr:uid="{00000000-0005-0000-0000-0000771B0000}"/>
    <cellStyle name="Percent [0] 10 2 3" xfId="8059" xr:uid="{00000000-0005-0000-0000-0000781B0000}"/>
    <cellStyle name="Percent [0] 10 2_3" xfId="11989" xr:uid="{00000000-0005-0000-0000-0000791B0000}"/>
    <cellStyle name="Percent [0] 10 3" xfId="10216" xr:uid="{00000000-0005-0000-0000-00007A1B0000}"/>
    <cellStyle name="Percent [0] 10 4" xfId="8058" xr:uid="{00000000-0005-0000-0000-00007B1B0000}"/>
    <cellStyle name="Percent [0] 10_3" xfId="11988" xr:uid="{00000000-0005-0000-0000-00007C1B0000}"/>
    <cellStyle name="Percent [0] 11" xfId="4581" xr:uid="{00000000-0005-0000-0000-00007D1B0000}"/>
    <cellStyle name="Percent [0] 11 2" xfId="10218" xr:uid="{00000000-0005-0000-0000-00007E1B0000}"/>
    <cellStyle name="Percent [0] 11 3" xfId="8060" xr:uid="{00000000-0005-0000-0000-00007F1B0000}"/>
    <cellStyle name="Percent [0] 11_3" xfId="11990" xr:uid="{00000000-0005-0000-0000-0000801B0000}"/>
    <cellStyle name="Percent [0] 2" xfId="1203" xr:uid="{00000000-0005-0000-0000-0000811B0000}"/>
    <cellStyle name="Percent [0] 2 2" xfId="1204" xr:uid="{00000000-0005-0000-0000-0000821B0000}"/>
    <cellStyle name="Percent [0] 2 2 2" xfId="106" xr:uid="{00000000-0005-0000-0000-0000831B0000}"/>
    <cellStyle name="Percent [0] 2 2 2 2" xfId="4582" xr:uid="{00000000-0005-0000-0000-0000841B0000}"/>
    <cellStyle name="Percent [0] 2 2 2 2 2" xfId="4583" xr:uid="{00000000-0005-0000-0000-0000851B0000}"/>
    <cellStyle name="Percent [0] 2 2 2 2 2 2" xfId="10220" xr:uid="{00000000-0005-0000-0000-0000861B0000}"/>
    <cellStyle name="Percent [0] 2 2 2 2 2 3" xfId="8062" xr:uid="{00000000-0005-0000-0000-0000871B0000}"/>
    <cellStyle name="Percent [0] 2 2 2 2 2_3" xfId="11993" xr:uid="{00000000-0005-0000-0000-0000881B0000}"/>
    <cellStyle name="Percent [0] 2 2 2 2 3" xfId="10219" xr:uid="{00000000-0005-0000-0000-0000891B0000}"/>
    <cellStyle name="Percent [0] 2 2 2 2 4" xfId="8061" xr:uid="{00000000-0005-0000-0000-00008A1B0000}"/>
    <cellStyle name="Percent [0] 2 2 2 2_3" xfId="11992" xr:uid="{00000000-0005-0000-0000-00008B1B0000}"/>
    <cellStyle name="Percent [0] 2 2 2 3" xfId="4584" xr:uid="{00000000-0005-0000-0000-00008C1B0000}"/>
    <cellStyle name="Percent [0] 2 2 2 3 2" xfId="10221" xr:uid="{00000000-0005-0000-0000-00008D1B0000}"/>
    <cellStyle name="Percent [0] 2 2 2 3 3" xfId="8063" xr:uid="{00000000-0005-0000-0000-00008E1B0000}"/>
    <cellStyle name="Percent [0] 2 2 2 3_3" xfId="11994" xr:uid="{00000000-0005-0000-0000-00008F1B0000}"/>
    <cellStyle name="Percent [0] 2 2 2_3" xfId="11991" xr:uid="{00000000-0005-0000-0000-0000901B0000}"/>
    <cellStyle name="Percent [0] 2 2 3" xfId="4585" xr:uid="{00000000-0005-0000-0000-0000911B0000}"/>
    <cellStyle name="Percent [0] 2 2 3 2" xfId="4586" xr:uid="{00000000-0005-0000-0000-0000921B0000}"/>
    <cellStyle name="Percent [0] 2 2 3 2 2" xfId="10223" xr:uid="{00000000-0005-0000-0000-0000931B0000}"/>
    <cellStyle name="Percent [0] 2 2 3 2 3" xfId="8065" xr:uid="{00000000-0005-0000-0000-0000941B0000}"/>
    <cellStyle name="Percent [0] 2 2 3 2_3" xfId="11996" xr:uid="{00000000-0005-0000-0000-0000951B0000}"/>
    <cellStyle name="Percent [0] 2 2 3 3" xfId="10222" xr:uid="{00000000-0005-0000-0000-0000961B0000}"/>
    <cellStyle name="Percent [0] 2 2 3 4" xfId="8064" xr:uid="{00000000-0005-0000-0000-0000971B0000}"/>
    <cellStyle name="Percent [0] 2 2 3_3" xfId="11995" xr:uid="{00000000-0005-0000-0000-0000981B0000}"/>
    <cellStyle name="Percent [0] 2 2 4" xfId="4587" xr:uid="{00000000-0005-0000-0000-0000991B0000}"/>
    <cellStyle name="Percent [0] 2 2 4 2" xfId="10224" xr:uid="{00000000-0005-0000-0000-00009A1B0000}"/>
    <cellStyle name="Percent [0] 2 2 4 3" xfId="8066" xr:uid="{00000000-0005-0000-0000-00009B1B0000}"/>
    <cellStyle name="Percent [0] 2 2 4_3" xfId="11997" xr:uid="{00000000-0005-0000-0000-00009C1B0000}"/>
    <cellStyle name="Percent [0] 2 2_10" xfId="4588" xr:uid="{00000000-0005-0000-0000-00009D1B0000}"/>
    <cellStyle name="Percent [0] 2 3" xfId="1205" xr:uid="{00000000-0005-0000-0000-00009E1B0000}"/>
    <cellStyle name="Percent [0] 2 3 2" xfId="1207" xr:uid="{00000000-0005-0000-0000-00009F1B0000}"/>
    <cellStyle name="Percent [0] 2 3 2 2" xfId="4589" xr:uid="{00000000-0005-0000-0000-0000A01B0000}"/>
    <cellStyle name="Percent [0] 2 3 2 2 2" xfId="4590" xr:uid="{00000000-0005-0000-0000-0000A11B0000}"/>
    <cellStyle name="Percent [0] 2 3 2 2 2 2" xfId="10226" xr:uid="{00000000-0005-0000-0000-0000A21B0000}"/>
    <cellStyle name="Percent [0] 2 3 2 2 2 3" xfId="8068" xr:uid="{00000000-0005-0000-0000-0000A31B0000}"/>
    <cellStyle name="Percent [0] 2 3 2 2 2_3" xfId="12000" xr:uid="{00000000-0005-0000-0000-0000A41B0000}"/>
    <cellStyle name="Percent [0] 2 3 2 2 3" xfId="10225" xr:uid="{00000000-0005-0000-0000-0000A51B0000}"/>
    <cellStyle name="Percent [0] 2 3 2 2 4" xfId="8067" xr:uid="{00000000-0005-0000-0000-0000A61B0000}"/>
    <cellStyle name="Percent [0] 2 3 2 2_3" xfId="11999" xr:uid="{00000000-0005-0000-0000-0000A71B0000}"/>
    <cellStyle name="Percent [0] 2 3 2 3" xfId="4591" xr:uid="{00000000-0005-0000-0000-0000A81B0000}"/>
    <cellStyle name="Percent [0] 2 3 2 3 2" xfId="10227" xr:uid="{00000000-0005-0000-0000-0000A91B0000}"/>
    <cellStyle name="Percent [0] 2 3 2 3 3" xfId="8069" xr:uid="{00000000-0005-0000-0000-0000AA1B0000}"/>
    <cellStyle name="Percent [0] 2 3 2 3_3" xfId="12001" xr:uid="{00000000-0005-0000-0000-0000AB1B0000}"/>
    <cellStyle name="Percent [0] 2 3 2_3" xfId="11998" xr:uid="{00000000-0005-0000-0000-0000AC1B0000}"/>
    <cellStyle name="Percent [0] 2 3 3" xfId="4592" xr:uid="{00000000-0005-0000-0000-0000AD1B0000}"/>
    <cellStyle name="Percent [0] 2 3 3 2" xfId="4593" xr:uid="{00000000-0005-0000-0000-0000AE1B0000}"/>
    <cellStyle name="Percent [0] 2 3 3 2 2" xfId="10229" xr:uid="{00000000-0005-0000-0000-0000AF1B0000}"/>
    <cellStyle name="Percent [0] 2 3 3 2 3" xfId="8071" xr:uid="{00000000-0005-0000-0000-0000B01B0000}"/>
    <cellStyle name="Percent [0] 2 3 3 2_3" xfId="12003" xr:uid="{00000000-0005-0000-0000-0000B11B0000}"/>
    <cellStyle name="Percent [0] 2 3 3 3" xfId="10228" xr:uid="{00000000-0005-0000-0000-0000B21B0000}"/>
    <cellStyle name="Percent [0] 2 3 3 4" xfId="8070" xr:uid="{00000000-0005-0000-0000-0000B31B0000}"/>
    <cellStyle name="Percent [0] 2 3 3_3" xfId="12002" xr:uid="{00000000-0005-0000-0000-0000B41B0000}"/>
    <cellStyle name="Percent [0] 2 3 4" xfId="4594" xr:uid="{00000000-0005-0000-0000-0000B51B0000}"/>
    <cellStyle name="Percent [0] 2 3 4 2" xfId="10230" xr:uid="{00000000-0005-0000-0000-0000B61B0000}"/>
    <cellStyle name="Percent [0] 2 3 4 3" xfId="8072" xr:uid="{00000000-0005-0000-0000-0000B71B0000}"/>
    <cellStyle name="Percent [0] 2 3 4_3" xfId="12004" xr:uid="{00000000-0005-0000-0000-0000B81B0000}"/>
    <cellStyle name="Percent [0] 2 3_10" xfId="4595" xr:uid="{00000000-0005-0000-0000-0000B91B0000}"/>
    <cellStyle name="Percent [0] 2 4" xfId="1208" xr:uid="{00000000-0005-0000-0000-0000BA1B0000}"/>
    <cellStyle name="Percent [0] 2 4 2" xfId="1209" xr:uid="{00000000-0005-0000-0000-0000BB1B0000}"/>
    <cellStyle name="Percent [0] 2 4 2 2" xfId="4596" xr:uid="{00000000-0005-0000-0000-0000BC1B0000}"/>
    <cellStyle name="Percent [0] 2 4 2 2 2" xfId="4597" xr:uid="{00000000-0005-0000-0000-0000BD1B0000}"/>
    <cellStyle name="Percent [0] 2 4 2 2 2 2" xfId="10232" xr:uid="{00000000-0005-0000-0000-0000BE1B0000}"/>
    <cellStyle name="Percent [0] 2 4 2 2 2 3" xfId="8074" xr:uid="{00000000-0005-0000-0000-0000BF1B0000}"/>
    <cellStyle name="Percent [0] 2 4 2 2 2_3" xfId="12007" xr:uid="{00000000-0005-0000-0000-0000C01B0000}"/>
    <cellStyle name="Percent [0] 2 4 2 2 3" xfId="10231" xr:uid="{00000000-0005-0000-0000-0000C11B0000}"/>
    <cellStyle name="Percent [0] 2 4 2 2 4" xfId="8073" xr:uid="{00000000-0005-0000-0000-0000C21B0000}"/>
    <cellStyle name="Percent [0] 2 4 2 2_3" xfId="12006" xr:uid="{00000000-0005-0000-0000-0000C31B0000}"/>
    <cellStyle name="Percent [0] 2 4 2 3" xfId="4598" xr:uid="{00000000-0005-0000-0000-0000C41B0000}"/>
    <cellStyle name="Percent [0] 2 4 2 3 2" xfId="10233" xr:uid="{00000000-0005-0000-0000-0000C51B0000}"/>
    <cellStyle name="Percent [0] 2 4 2 3 3" xfId="8075" xr:uid="{00000000-0005-0000-0000-0000C61B0000}"/>
    <cellStyle name="Percent [0] 2 4 2 3_3" xfId="12008" xr:uid="{00000000-0005-0000-0000-0000C71B0000}"/>
    <cellStyle name="Percent [0] 2 4 2_3" xfId="12005" xr:uid="{00000000-0005-0000-0000-0000C81B0000}"/>
    <cellStyle name="Percent [0] 2 4 3" xfId="4599" xr:uid="{00000000-0005-0000-0000-0000C91B0000}"/>
    <cellStyle name="Percent [0] 2 4 3 2" xfId="4600" xr:uid="{00000000-0005-0000-0000-0000CA1B0000}"/>
    <cellStyle name="Percent [0] 2 4 3 2 2" xfId="10235" xr:uid="{00000000-0005-0000-0000-0000CB1B0000}"/>
    <cellStyle name="Percent [0] 2 4 3 2 3" xfId="8077" xr:uid="{00000000-0005-0000-0000-0000CC1B0000}"/>
    <cellStyle name="Percent [0] 2 4 3 2_3" xfId="12010" xr:uid="{00000000-0005-0000-0000-0000CD1B0000}"/>
    <cellStyle name="Percent [0] 2 4 3 3" xfId="10234" xr:uid="{00000000-0005-0000-0000-0000CE1B0000}"/>
    <cellStyle name="Percent [0] 2 4 3 4" xfId="8076" xr:uid="{00000000-0005-0000-0000-0000CF1B0000}"/>
    <cellStyle name="Percent [0] 2 4 3_3" xfId="12009" xr:uid="{00000000-0005-0000-0000-0000D01B0000}"/>
    <cellStyle name="Percent [0] 2 4 4" xfId="4601" xr:uid="{00000000-0005-0000-0000-0000D11B0000}"/>
    <cellStyle name="Percent [0] 2 4 4 2" xfId="10236" xr:uid="{00000000-0005-0000-0000-0000D21B0000}"/>
    <cellStyle name="Percent [0] 2 4 4 3" xfId="8078" xr:uid="{00000000-0005-0000-0000-0000D31B0000}"/>
    <cellStyle name="Percent [0] 2 4 4_3" xfId="12011" xr:uid="{00000000-0005-0000-0000-0000D41B0000}"/>
    <cellStyle name="Percent [0] 2 4_10" xfId="4602" xr:uid="{00000000-0005-0000-0000-0000D51B0000}"/>
    <cellStyle name="Percent [0] 2 5" xfId="1210" xr:uid="{00000000-0005-0000-0000-0000D61B0000}"/>
    <cellStyle name="Percent [0] 2 5 2" xfId="4603" xr:uid="{00000000-0005-0000-0000-0000D71B0000}"/>
    <cellStyle name="Percent [0] 2 5 2 2" xfId="4604" xr:uid="{00000000-0005-0000-0000-0000D81B0000}"/>
    <cellStyle name="Percent [0] 2 5 2 2 2" xfId="10238" xr:uid="{00000000-0005-0000-0000-0000D91B0000}"/>
    <cellStyle name="Percent [0] 2 5 2 2 3" xfId="8080" xr:uid="{00000000-0005-0000-0000-0000DA1B0000}"/>
    <cellStyle name="Percent [0] 2 5 2 2_3" xfId="12014" xr:uid="{00000000-0005-0000-0000-0000DB1B0000}"/>
    <cellStyle name="Percent [0] 2 5 2 3" xfId="10237" xr:uid="{00000000-0005-0000-0000-0000DC1B0000}"/>
    <cellStyle name="Percent [0] 2 5 2 4" xfId="8079" xr:uid="{00000000-0005-0000-0000-0000DD1B0000}"/>
    <cellStyle name="Percent [0] 2 5 2_3" xfId="12013" xr:uid="{00000000-0005-0000-0000-0000DE1B0000}"/>
    <cellStyle name="Percent [0] 2 5 3" xfId="4605" xr:uid="{00000000-0005-0000-0000-0000DF1B0000}"/>
    <cellStyle name="Percent [0] 2 5 3 2" xfId="10239" xr:uid="{00000000-0005-0000-0000-0000E01B0000}"/>
    <cellStyle name="Percent [0] 2 5 3 3" xfId="8081" xr:uid="{00000000-0005-0000-0000-0000E11B0000}"/>
    <cellStyle name="Percent [0] 2 5 3_3" xfId="12015" xr:uid="{00000000-0005-0000-0000-0000E21B0000}"/>
    <cellStyle name="Percent [0] 2 5_3" xfId="12012" xr:uid="{00000000-0005-0000-0000-0000E31B0000}"/>
    <cellStyle name="Percent [0] 2 6" xfId="4606" xr:uid="{00000000-0005-0000-0000-0000E41B0000}"/>
    <cellStyle name="Percent [0] 2 6 2" xfId="4607" xr:uid="{00000000-0005-0000-0000-0000E51B0000}"/>
    <cellStyle name="Percent [0] 2 6 2 2" xfId="10241" xr:uid="{00000000-0005-0000-0000-0000E61B0000}"/>
    <cellStyle name="Percent [0] 2 6 2 3" xfId="8083" xr:uid="{00000000-0005-0000-0000-0000E71B0000}"/>
    <cellStyle name="Percent [0] 2 6 2_3" xfId="12017" xr:uid="{00000000-0005-0000-0000-0000E81B0000}"/>
    <cellStyle name="Percent [0] 2 6 3" xfId="10240" xr:uid="{00000000-0005-0000-0000-0000E91B0000}"/>
    <cellStyle name="Percent [0] 2 6 4" xfId="8082" xr:uid="{00000000-0005-0000-0000-0000EA1B0000}"/>
    <cellStyle name="Percent [0] 2 6_3" xfId="12016" xr:uid="{00000000-0005-0000-0000-0000EB1B0000}"/>
    <cellStyle name="Percent [0] 2 7" xfId="4608" xr:uid="{00000000-0005-0000-0000-0000EC1B0000}"/>
    <cellStyle name="Percent [0] 2 7 2" xfId="10242" xr:uid="{00000000-0005-0000-0000-0000ED1B0000}"/>
    <cellStyle name="Percent [0] 2 7 3" xfId="8084" xr:uid="{00000000-0005-0000-0000-0000EE1B0000}"/>
    <cellStyle name="Percent [0] 2 7_3" xfId="12018" xr:uid="{00000000-0005-0000-0000-0000EF1B0000}"/>
    <cellStyle name="Percent [0] 2_10" xfId="4609" xr:uid="{00000000-0005-0000-0000-0000F01B0000}"/>
    <cellStyle name="Percent [0] 3" xfId="1211" xr:uid="{00000000-0005-0000-0000-0000F11B0000}"/>
    <cellStyle name="Percent [0] 3 2" xfId="1212" xr:uid="{00000000-0005-0000-0000-0000F21B0000}"/>
    <cellStyle name="Percent [0] 3 2 2" xfId="1199" xr:uid="{00000000-0005-0000-0000-0000F31B0000}"/>
    <cellStyle name="Percent [0] 3 2 2 2" xfId="4610" xr:uid="{00000000-0005-0000-0000-0000F41B0000}"/>
    <cellStyle name="Percent [0] 3 2 2 2 2" xfId="4611" xr:uid="{00000000-0005-0000-0000-0000F51B0000}"/>
    <cellStyle name="Percent [0] 3 2 2 2 2 2" xfId="10244" xr:uid="{00000000-0005-0000-0000-0000F61B0000}"/>
    <cellStyle name="Percent [0] 3 2 2 2 2 3" xfId="8086" xr:uid="{00000000-0005-0000-0000-0000F71B0000}"/>
    <cellStyle name="Percent [0] 3 2 2 2 2_3" xfId="12021" xr:uid="{00000000-0005-0000-0000-0000F81B0000}"/>
    <cellStyle name="Percent [0] 3 2 2 2 3" xfId="10243" xr:uid="{00000000-0005-0000-0000-0000F91B0000}"/>
    <cellStyle name="Percent [0] 3 2 2 2 4" xfId="8085" xr:uid="{00000000-0005-0000-0000-0000FA1B0000}"/>
    <cellStyle name="Percent [0] 3 2 2 2_3" xfId="12020" xr:uid="{00000000-0005-0000-0000-0000FB1B0000}"/>
    <cellStyle name="Percent [0] 3 2 2 3" xfId="4612" xr:uid="{00000000-0005-0000-0000-0000FC1B0000}"/>
    <cellStyle name="Percent [0] 3 2 2 3 2" xfId="10245" xr:uid="{00000000-0005-0000-0000-0000FD1B0000}"/>
    <cellStyle name="Percent [0] 3 2 2 3 3" xfId="8087" xr:uid="{00000000-0005-0000-0000-0000FE1B0000}"/>
    <cellStyle name="Percent [0] 3 2 2 3_3" xfId="12022" xr:uid="{00000000-0005-0000-0000-0000FF1B0000}"/>
    <cellStyle name="Percent [0] 3 2 2_3" xfId="12019" xr:uid="{00000000-0005-0000-0000-0000001C0000}"/>
    <cellStyle name="Percent [0] 3 2 3" xfId="4613" xr:uid="{00000000-0005-0000-0000-0000011C0000}"/>
    <cellStyle name="Percent [0] 3 2 3 2" xfId="4614" xr:uid="{00000000-0005-0000-0000-0000021C0000}"/>
    <cellStyle name="Percent [0] 3 2 3 2 2" xfId="10247" xr:uid="{00000000-0005-0000-0000-0000031C0000}"/>
    <cellStyle name="Percent [0] 3 2 3 2 3" xfId="8089" xr:uid="{00000000-0005-0000-0000-0000041C0000}"/>
    <cellStyle name="Percent [0] 3 2 3 2_3" xfId="12024" xr:uid="{00000000-0005-0000-0000-0000051C0000}"/>
    <cellStyle name="Percent [0] 3 2 3 3" xfId="10246" xr:uid="{00000000-0005-0000-0000-0000061C0000}"/>
    <cellStyle name="Percent [0] 3 2 3 4" xfId="8088" xr:uid="{00000000-0005-0000-0000-0000071C0000}"/>
    <cellStyle name="Percent [0] 3 2 3_3" xfId="12023" xr:uid="{00000000-0005-0000-0000-0000081C0000}"/>
    <cellStyle name="Percent [0] 3 2 4" xfId="4615" xr:uid="{00000000-0005-0000-0000-0000091C0000}"/>
    <cellStyle name="Percent [0] 3 2 4 2" xfId="10248" xr:uid="{00000000-0005-0000-0000-00000A1C0000}"/>
    <cellStyle name="Percent [0] 3 2 4 3" xfId="8090" xr:uid="{00000000-0005-0000-0000-00000B1C0000}"/>
    <cellStyle name="Percent [0] 3 2 4_3" xfId="12025" xr:uid="{00000000-0005-0000-0000-00000C1C0000}"/>
    <cellStyle name="Percent [0] 3 2_10" xfId="4616" xr:uid="{00000000-0005-0000-0000-00000D1C0000}"/>
    <cellStyle name="Percent [0] 3 3" xfId="1213" xr:uid="{00000000-0005-0000-0000-00000E1C0000}"/>
    <cellStyle name="Percent [0] 3 3 2" xfId="1214" xr:uid="{00000000-0005-0000-0000-00000F1C0000}"/>
    <cellStyle name="Percent [0] 3 3 2 2" xfId="4617" xr:uid="{00000000-0005-0000-0000-0000101C0000}"/>
    <cellStyle name="Percent [0] 3 3 2 2 2" xfId="4618" xr:uid="{00000000-0005-0000-0000-0000111C0000}"/>
    <cellStyle name="Percent [0] 3 3 2 2 2 2" xfId="10250" xr:uid="{00000000-0005-0000-0000-0000121C0000}"/>
    <cellStyle name="Percent [0] 3 3 2 2 2 3" xfId="8092" xr:uid="{00000000-0005-0000-0000-0000131C0000}"/>
    <cellStyle name="Percent [0] 3 3 2 2 2_3" xfId="12028" xr:uid="{00000000-0005-0000-0000-0000141C0000}"/>
    <cellStyle name="Percent [0] 3 3 2 2 3" xfId="10249" xr:uid="{00000000-0005-0000-0000-0000151C0000}"/>
    <cellStyle name="Percent [0] 3 3 2 2 4" xfId="8091" xr:uid="{00000000-0005-0000-0000-0000161C0000}"/>
    <cellStyle name="Percent [0] 3 3 2 2_3" xfId="12027" xr:uid="{00000000-0005-0000-0000-0000171C0000}"/>
    <cellStyle name="Percent [0] 3 3 2 3" xfId="4619" xr:uid="{00000000-0005-0000-0000-0000181C0000}"/>
    <cellStyle name="Percent [0] 3 3 2 3 2" xfId="10251" xr:uid="{00000000-0005-0000-0000-0000191C0000}"/>
    <cellStyle name="Percent [0] 3 3 2 3 3" xfId="8093" xr:uid="{00000000-0005-0000-0000-00001A1C0000}"/>
    <cellStyle name="Percent [0] 3 3 2 3_3" xfId="12029" xr:uid="{00000000-0005-0000-0000-00001B1C0000}"/>
    <cellStyle name="Percent [0] 3 3 2_3" xfId="12026" xr:uid="{00000000-0005-0000-0000-00001C1C0000}"/>
    <cellStyle name="Percent [0] 3 3 3" xfId="4620" xr:uid="{00000000-0005-0000-0000-00001D1C0000}"/>
    <cellStyle name="Percent [0] 3 3 3 2" xfId="4621" xr:uid="{00000000-0005-0000-0000-00001E1C0000}"/>
    <cellStyle name="Percent [0] 3 3 3 2 2" xfId="10253" xr:uid="{00000000-0005-0000-0000-00001F1C0000}"/>
    <cellStyle name="Percent [0] 3 3 3 2 3" xfId="8095" xr:uid="{00000000-0005-0000-0000-0000201C0000}"/>
    <cellStyle name="Percent [0] 3 3 3 2_3" xfId="12031" xr:uid="{00000000-0005-0000-0000-0000211C0000}"/>
    <cellStyle name="Percent [0] 3 3 3 3" xfId="10252" xr:uid="{00000000-0005-0000-0000-0000221C0000}"/>
    <cellStyle name="Percent [0] 3 3 3 4" xfId="8094" xr:uid="{00000000-0005-0000-0000-0000231C0000}"/>
    <cellStyle name="Percent [0] 3 3 3_3" xfId="12030" xr:uid="{00000000-0005-0000-0000-0000241C0000}"/>
    <cellStyle name="Percent [0] 3 3 4" xfId="4622" xr:uid="{00000000-0005-0000-0000-0000251C0000}"/>
    <cellStyle name="Percent [0] 3 3 4 2" xfId="10254" xr:uid="{00000000-0005-0000-0000-0000261C0000}"/>
    <cellStyle name="Percent [0] 3 3 4 3" xfId="8096" xr:uid="{00000000-0005-0000-0000-0000271C0000}"/>
    <cellStyle name="Percent [0] 3 3 4_3" xfId="12032" xr:uid="{00000000-0005-0000-0000-0000281C0000}"/>
    <cellStyle name="Percent [0] 3 3_10" xfId="4623" xr:uid="{00000000-0005-0000-0000-0000291C0000}"/>
    <cellStyle name="Percent [0] 3 4" xfId="1215" xr:uid="{00000000-0005-0000-0000-00002A1C0000}"/>
    <cellStyle name="Percent [0] 3 4 2" xfId="1216" xr:uid="{00000000-0005-0000-0000-00002B1C0000}"/>
    <cellStyle name="Percent [0] 3 4 2 2" xfId="4624" xr:uid="{00000000-0005-0000-0000-00002C1C0000}"/>
    <cellStyle name="Percent [0] 3 4 2 2 2" xfId="4625" xr:uid="{00000000-0005-0000-0000-00002D1C0000}"/>
    <cellStyle name="Percent [0] 3 4 2 2 2 2" xfId="10256" xr:uid="{00000000-0005-0000-0000-00002E1C0000}"/>
    <cellStyle name="Percent [0] 3 4 2 2 2 3" xfId="8098" xr:uid="{00000000-0005-0000-0000-00002F1C0000}"/>
    <cellStyle name="Percent [0] 3 4 2 2 2_3" xfId="12035" xr:uid="{00000000-0005-0000-0000-0000301C0000}"/>
    <cellStyle name="Percent [0] 3 4 2 2 3" xfId="10255" xr:uid="{00000000-0005-0000-0000-0000311C0000}"/>
    <cellStyle name="Percent [0] 3 4 2 2 4" xfId="8097" xr:uid="{00000000-0005-0000-0000-0000321C0000}"/>
    <cellStyle name="Percent [0] 3 4 2 2_3" xfId="12034" xr:uid="{00000000-0005-0000-0000-0000331C0000}"/>
    <cellStyle name="Percent [0] 3 4 2 3" xfId="4626" xr:uid="{00000000-0005-0000-0000-0000341C0000}"/>
    <cellStyle name="Percent [0] 3 4 2 3 2" xfId="10257" xr:uid="{00000000-0005-0000-0000-0000351C0000}"/>
    <cellStyle name="Percent [0] 3 4 2 3 3" xfId="8099" xr:uid="{00000000-0005-0000-0000-0000361C0000}"/>
    <cellStyle name="Percent [0] 3 4 2 3_3" xfId="12036" xr:uid="{00000000-0005-0000-0000-0000371C0000}"/>
    <cellStyle name="Percent [0] 3 4 2_3" xfId="12033" xr:uid="{00000000-0005-0000-0000-0000381C0000}"/>
    <cellStyle name="Percent [0] 3 4 3" xfId="4627" xr:uid="{00000000-0005-0000-0000-0000391C0000}"/>
    <cellStyle name="Percent [0] 3 4 3 2" xfId="4628" xr:uid="{00000000-0005-0000-0000-00003A1C0000}"/>
    <cellStyle name="Percent [0] 3 4 3 2 2" xfId="10259" xr:uid="{00000000-0005-0000-0000-00003B1C0000}"/>
    <cellStyle name="Percent [0] 3 4 3 2 3" xfId="8101" xr:uid="{00000000-0005-0000-0000-00003C1C0000}"/>
    <cellStyle name="Percent [0] 3 4 3 2_3" xfId="12038" xr:uid="{00000000-0005-0000-0000-00003D1C0000}"/>
    <cellStyle name="Percent [0] 3 4 3 3" xfId="10258" xr:uid="{00000000-0005-0000-0000-00003E1C0000}"/>
    <cellStyle name="Percent [0] 3 4 3 4" xfId="8100" xr:uid="{00000000-0005-0000-0000-00003F1C0000}"/>
    <cellStyle name="Percent [0] 3 4 3_3" xfId="12037" xr:uid="{00000000-0005-0000-0000-0000401C0000}"/>
    <cellStyle name="Percent [0] 3 4 4" xfId="4629" xr:uid="{00000000-0005-0000-0000-0000411C0000}"/>
    <cellStyle name="Percent [0] 3 4 4 2" xfId="10260" xr:uid="{00000000-0005-0000-0000-0000421C0000}"/>
    <cellStyle name="Percent [0] 3 4 4 3" xfId="8102" xr:uid="{00000000-0005-0000-0000-0000431C0000}"/>
    <cellStyle name="Percent [0] 3 4 4_3" xfId="12039" xr:uid="{00000000-0005-0000-0000-0000441C0000}"/>
    <cellStyle name="Percent [0] 3 4_10" xfId="4630" xr:uid="{00000000-0005-0000-0000-0000451C0000}"/>
    <cellStyle name="Percent [0] 3 5" xfId="1217" xr:uid="{00000000-0005-0000-0000-0000461C0000}"/>
    <cellStyle name="Percent [0] 3 5 2" xfId="4631" xr:uid="{00000000-0005-0000-0000-0000471C0000}"/>
    <cellStyle name="Percent [0] 3 5 2 2" xfId="4632" xr:uid="{00000000-0005-0000-0000-0000481C0000}"/>
    <cellStyle name="Percent [0] 3 5 2 2 2" xfId="10262" xr:uid="{00000000-0005-0000-0000-0000491C0000}"/>
    <cellStyle name="Percent [0] 3 5 2 2 3" xfId="8104" xr:uid="{00000000-0005-0000-0000-00004A1C0000}"/>
    <cellStyle name="Percent [0] 3 5 2 2_3" xfId="12042" xr:uid="{00000000-0005-0000-0000-00004B1C0000}"/>
    <cellStyle name="Percent [0] 3 5 2 3" xfId="10261" xr:uid="{00000000-0005-0000-0000-00004C1C0000}"/>
    <cellStyle name="Percent [0] 3 5 2 4" xfId="8103" xr:uid="{00000000-0005-0000-0000-00004D1C0000}"/>
    <cellStyle name="Percent [0] 3 5 2_3" xfId="12041" xr:uid="{00000000-0005-0000-0000-00004E1C0000}"/>
    <cellStyle name="Percent [0] 3 5 3" xfId="4633" xr:uid="{00000000-0005-0000-0000-00004F1C0000}"/>
    <cellStyle name="Percent [0] 3 5 3 2" xfId="10263" xr:uid="{00000000-0005-0000-0000-0000501C0000}"/>
    <cellStyle name="Percent [0] 3 5 3 3" xfId="8105" xr:uid="{00000000-0005-0000-0000-0000511C0000}"/>
    <cellStyle name="Percent [0] 3 5 3_3" xfId="12043" xr:uid="{00000000-0005-0000-0000-0000521C0000}"/>
    <cellStyle name="Percent [0] 3 5_3" xfId="12040" xr:uid="{00000000-0005-0000-0000-0000531C0000}"/>
    <cellStyle name="Percent [0] 3 6" xfId="4634" xr:uid="{00000000-0005-0000-0000-0000541C0000}"/>
    <cellStyle name="Percent [0] 3 6 2" xfId="4635" xr:uid="{00000000-0005-0000-0000-0000551C0000}"/>
    <cellStyle name="Percent [0] 3 6 2 2" xfId="10265" xr:uid="{00000000-0005-0000-0000-0000561C0000}"/>
    <cellStyle name="Percent [0] 3 6 2 3" xfId="8107" xr:uid="{00000000-0005-0000-0000-0000571C0000}"/>
    <cellStyle name="Percent [0] 3 6 2_3" xfId="12045" xr:uid="{00000000-0005-0000-0000-0000581C0000}"/>
    <cellStyle name="Percent [0] 3 6 3" xfId="10264" xr:uid="{00000000-0005-0000-0000-0000591C0000}"/>
    <cellStyle name="Percent [0] 3 6 4" xfId="8106" xr:uid="{00000000-0005-0000-0000-00005A1C0000}"/>
    <cellStyle name="Percent [0] 3 6_3" xfId="12044" xr:uid="{00000000-0005-0000-0000-00005B1C0000}"/>
    <cellStyle name="Percent [0] 3 7" xfId="4636" xr:uid="{00000000-0005-0000-0000-00005C1C0000}"/>
    <cellStyle name="Percent [0] 3 7 2" xfId="10266" xr:uid="{00000000-0005-0000-0000-00005D1C0000}"/>
    <cellStyle name="Percent [0] 3 7 3" xfId="8108" xr:uid="{00000000-0005-0000-0000-00005E1C0000}"/>
    <cellStyle name="Percent [0] 3 7_3" xfId="12046" xr:uid="{00000000-0005-0000-0000-00005F1C0000}"/>
    <cellStyle name="Percent [0] 3_10" xfId="4637" xr:uid="{00000000-0005-0000-0000-0000601C0000}"/>
    <cellStyle name="Percent [0] 4" xfId="1218" xr:uid="{00000000-0005-0000-0000-0000611C0000}"/>
    <cellStyle name="Percent [0] 4 2" xfId="1219" xr:uid="{00000000-0005-0000-0000-0000621C0000}"/>
    <cellStyle name="Percent [0] 4 2 2" xfId="1220" xr:uid="{00000000-0005-0000-0000-0000631C0000}"/>
    <cellStyle name="Percent [0] 4 2 2 2" xfId="4638" xr:uid="{00000000-0005-0000-0000-0000641C0000}"/>
    <cellStyle name="Percent [0] 4 2 2 2 2" xfId="4639" xr:uid="{00000000-0005-0000-0000-0000651C0000}"/>
    <cellStyle name="Percent [0] 4 2 2 2 2 2" xfId="10268" xr:uid="{00000000-0005-0000-0000-0000661C0000}"/>
    <cellStyle name="Percent [0] 4 2 2 2 2 3" xfId="8110" xr:uid="{00000000-0005-0000-0000-0000671C0000}"/>
    <cellStyle name="Percent [0] 4 2 2 2 2_3" xfId="12049" xr:uid="{00000000-0005-0000-0000-0000681C0000}"/>
    <cellStyle name="Percent [0] 4 2 2 2 3" xfId="10267" xr:uid="{00000000-0005-0000-0000-0000691C0000}"/>
    <cellStyle name="Percent [0] 4 2 2 2 4" xfId="8109" xr:uid="{00000000-0005-0000-0000-00006A1C0000}"/>
    <cellStyle name="Percent [0] 4 2 2 2_3" xfId="12048" xr:uid="{00000000-0005-0000-0000-00006B1C0000}"/>
    <cellStyle name="Percent [0] 4 2 2 3" xfId="4640" xr:uid="{00000000-0005-0000-0000-00006C1C0000}"/>
    <cellStyle name="Percent [0] 4 2 2 3 2" xfId="10269" xr:uid="{00000000-0005-0000-0000-00006D1C0000}"/>
    <cellStyle name="Percent [0] 4 2 2 3 3" xfId="8111" xr:uid="{00000000-0005-0000-0000-00006E1C0000}"/>
    <cellStyle name="Percent [0] 4 2 2 3_3" xfId="12050" xr:uid="{00000000-0005-0000-0000-00006F1C0000}"/>
    <cellStyle name="Percent [0] 4 2 2_3" xfId="12047" xr:uid="{00000000-0005-0000-0000-0000701C0000}"/>
    <cellStyle name="Percent [0] 4 2 3" xfId="4641" xr:uid="{00000000-0005-0000-0000-0000711C0000}"/>
    <cellStyle name="Percent [0] 4 2 3 2" xfId="4642" xr:uid="{00000000-0005-0000-0000-0000721C0000}"/>
    <cellStyle name="Percent [0] 4 2 3 2 2" xfId="10271" xr:uid="{00000000-0005-0000-0000-0000731C0000}"/>
    <cellStyle name="Percent [0] 4 2 3 2 3" xfId="8113" xr:uid="{00000000-0005-0000-0000-0000741C0000}"/>
    <cellStyle name="Percent [0] 4 2 3 2_3" xfId="12052" xr:uid="{00000000-0005-0000-0000-0000751C0000}"/>
    <cellStyle name="Percent [0] 4 2 3 3" xfId="10270" xr:uid="{00000000-0005-0000-0000-0000761C0000}"/>
    <cellStyle name="Percent [0] 4 2 3 4" xfId="8112" xr:uid="{00000000-0005-0000-0000-0000771C0000}"/>
    <cellStyle name="Percent [0] 4 2 3_3" xfId="12051" xr:uid="{00000000-0005-0000-0000-0000781C0000}"/>
    <cellStyle name="Percent [0] 4 2 4" xfId="4643" xr:uid="{00000000-0005-0000-0000-0000791C0000}"/>
    <cellStyle name="Percent [0] 4 2 4 2" xfId="10272" xr:uid="{00000000-0005-0000-0000-00007A1C0000}"/>
    <cellStyle name="Percent [0] 4 2 4 3" xfId="8114" xr:uid="{00000000-0005-0000-0000-00007B1C0000}"/>
    <cellStyle name="Percent [0] 4 2 4_3" xfId="12053" xr:uid="{00000000-0005-0000-0000-00007C1C0000}"/>
    <cellStyle name="Percent [0] 4 2_10" xfId="4644" xr:uid="{00000000-0005-0000-0000-00007D1C0000}"/>
    <cellStyle name="Percent [0] 4 3" xfId="1221" xr:uid="{00000000-0005-0000-0000-00007E1C0000}"/>
    <cellStyle name="Percent [0] 4 3 2" xfId="1222" xr:uid="{00000000-0005-0000-0000-00007F1C0000}"/>
    <cellStyle name="Percent [0] 4 3 2 2" xfId="4645" xr:uid="{00000000-0005-0000-0000-0000801C0000}"/>
    <cellStyle name="Percent [0] 4 3 2 2 2" xfId="4646" xr:uid="{00000000-0005-0000-0000-0000811C0000}"/>
    <cellStyle name="Percent [0] 4 3 2 2 2 2" xfId="10274" xr:uid="{00000000-0005-0000-0000-0000821C0000}"/>
    <cellStyle name="Percent [0] 4 3 2 2 2 3" xfId="8116" xr:uid="{00000000-0005-0000-0000-0000831C0000}"/>
    <cellStyle name="Percent [0] 4 3 2 2 2_3" xfId="12056" xr:uid="{00000000-0005-0000-0000-0000841C0000}"/>
    <cellStyle name="Percent [0] 4 3 2 2 3" xfId="10273" xr:uid="{00000000-0005-0000-0000-0000851C0000}"/>
    <cellStyle name="Percent [0] 4 3 2 2 4" xfId="8115" xr:uid="{00000000-0005-0000-0000-0000861C0000}"/>
    <cellStyle name="Percent [0] 4 3 2 2_3" xfId="12055" xr:uid="{00000000-0005-0000-0000-0000871C0000}"/>
    <cellStyle name="Percent [0] 4 3 2 3" xfId="4647" xr:uid="{00000000-0005-0000-0000-0000881C0000}"/>
    <cellStyle name="Percent [0] 4 3 2 3 2" xfId="10275" xr:uid="{00000000-0005-0000-0000-0000891C0000}"/>
    <cellStyle name="Percent [0] 4 3 2 3 3" xfId="8117" xr:uid="{00000000-0005-0000-0000-00008A1C0000}"/>
    <cellStyle name="Percent [0] 4 3 2 3_3" xfId="12057" xr:uid="{00000000-0005-0000-0000-00008B1C0000}"/>
    <cellStyle name="Percent [0] 4 3 2_3" xfId="12054" xr:uid="{00000000-0005-0000-0000-00008C1C0000}"/>
    <cellStyle name="Percent [0] 4 3 3" xfId="4648" xr:uid="{00000000-0005-0000-0000-00008D1C0000}"/>
    <cellStyle name="Percent [0] 4 3 3 2" xfId="4649" xr:uid="{00000000-0005-0000-0000-00008E1C0000}"/>
    <cellStyle name="Percent [0] 4 3 3 2 2" xfId="10277" xr:uid="{00000000-0005-0000-0000-00008F1C0000}"/>
    <cellStyle name="Percent [0] 4 3 3 2 3" xfId="8119" xr:uid="{00000000-0005-0000-0000-0000901C0000}"/>
    <cellStyle name="Percent [0] 4 3 3 2_3" xfId="12059" xr:uid="{00000000-0005-0000-0000-0000911C0000}"/>
    <cellStyle name="Percent [0] 4 3 3 3" xfId="10276" xr:uid="{00000000-0005-0000-0000-0000921C0000}"/>
    <cellStyle name="Percent [0] 4 3 3 4" xfId="8118" xr:uid="{00000000-0005-0000-0000-0000931C0000}"/>
    <cellStyle name="Percent [0] 4 3 3_3" xfId="12058" xr:uid="{00000000-0005-0000-0000-0000941C0000}"/>
    <cellStyle name="Percent [0] 4 3 4" xfId="4650" xr:uid="{00000000-0005-0000-0000-0000951C0000}"/>
    <cellStyle name="Percent [0] 4 3 4 2" xfId="10278" xr:uid="{00000000-0005-0000-0000-0000961C0000}"/>
    <cellStyle name="Percent [0] 4 3 4 3" xfId="8120" xr:uid="{00000000-0005-0000-0000-0000971C0000}"/>
    <cellStyle name="Percent [0] 4 3 4_3" xfId="12060" xr:uid="{00000000-0005-0000-0000-0000981C0000}"/>
    <cellStyle name="Percent [0] 4 3_10" xfId="4651" xr:uid="{00000000-0005-0000-0000-0000991C0000}"/>
    <cellStyle name="Percent [0] 4 4" xfId="1223" xr:uid="{00000000-0005-0000-0000-00009A1C0000}"/>
    <cellStyle name="Percent [0] 4 4 2" xfId="1224" xr:uid="{00000000-0005-0000-0000-00009B1C0000}"/>
    <cellStyle name="Percent [0] 4 4 2 2" xfId="4652" xr:uid="{00000000-0005-0000-0000-00009C1C0000}"/>
    <cellStyle name="Percent [0] 4 4 2 2 2" xfId="4653" xr:uid="{00000000-0005-0000-0000-00009D1C0000}"/>
    <cellStyle name="Percent [0] 4 4 2 2 2 2" xfId="10280" xr:uid="{00000000-0005-0000-0000-00009E1C0000}"/>
    <cellStyle name="Percent [0] 4 4 2 2 2 3" xfId="8122" xr:uid="{00000000-0005-0000-0000-00009F1C0000}"/>
    <cellStyle name="Percent [0] 4 4 2 2 2_3" xfId="12063" xr:uid="{00000000-0005-0000-0000-0000A01C0000}"/>
    <cellStyle name="Percent [0] 4 4 2 2 3" xfId="10279" xr:uid="{00000000-0005-0000-0000-0000A11C0000}"/>
    <cellStyle name="Percent [0] 4 4 2 2 4" xfId="8121" xr:uid="{00000000-0005-0000-0000-0000A21C0000}"/>
    <cellStyle name="Percent [0] 4 4 2 2_3" xfId="12062" xr:uid="{00000000-0005-0000-0000-0000A31C0000}"/>
    <cellStyle name="Percent [0] 4 4 2 3" xfId="4654" xr:uid="{00000000-0005-0000-0000-0000A41C0000}"/>
    <cellStyle name="Percent [0] 4 4 2 3 2" xfId="10281" xr:uid="{00000000-0005-0000-0000-0000A51C0000}"/>
    <cellStyle name="Percent [0] 4 4 2 3 3" xfId="8123" xr:uid="{00000000-0005-0000-0000-0000A61C0000}"/>
    <cellStyle name="Percent [0] 4 4 2 3_3" xfId="12064" xr:uid="{00000000-0005-0000-0000-0000A71C0000}"/>
    <cellStyle name="Percent [0] 4 4 2_3" xfId="12061" xr:uid="{00000000-0005-0000-0000-0000A81C0000}"/>
    <cellStyle name="Percent [0] 4 4 3" xfId="4655" xr:uid="{00000000-0005-0000-0000-0000A91C0000}"/>
    <cellStyle name="Percent [0] 4 4 3 2" xfId="4656" xr:uid="{00000000-0005-0000-0000-0000AA1C0000}"/>
    <cellStyle name="Percent [0] 4 4 3 2 2" xfId="10283" xr:uid="{00000000-0005-0000-0000-0000AB1C0000}"/>
    <cellStyle name="Percent [0] 4 4 3 2 3" xfId="8125" xr:uid="{00000000-0005-0000-0000-0000AC1C0000}"/>
    <cellStyle name="Percent [0] 4 4 3 2_3" xfId="12066" xr:uid="{00000000-0005-0000-0000-0000AD1C0000}"/>
    <cellStyle name="Percent [0] 4 4 3 3" xfId="10282" xr:uid="{00000000-0005-0000-0000-0000AE1C0000}"/>
    <cellStyle name="Percent [0] 4 4 3 4" xfId="8124" xr:uid="{00000000-0005-0000-0000-0000AF1C0000}"/>
    <cellStyle name="Percent [0] 4 4 3_3" xfId="12065" xr:uid="{00000000-0005-0000-0000-0000B01C0000}"/>
    <cellStyle name="Percent [0] 4 4 4" xfId="4657" xr:uid="{00000000-0005-0000-0000-0000B11C0000}"/>
    <cellStyle name="Percent [0] 4 4 4 2" xfId="10284" xr:uid="{00000000-0005-0000-0000-0000B21C0000}"/>
    <cellStyle name="Percent [0] 4 4 4 3" xfId="8126" xr:uid="{00000000-0005-0000-0000-0000B31C0000}"/>
    <cellStyle name="Percent [0] 4 4 4_3" xfId="12067" xr:uid="{00000000-0005-0000-0000-0000B41C0000}"/>
    <cellStyle name="Percent [0] 4 4_10" xfId="4658" xr:uid="{00000000-0005-0000-0000-0000B51C0000}"/>
    <cellStyle name="Percent [0] 4 5" xfId="1225" xr:uid="{00000000-0005-0000-0000-0000B61C0000}"/>
    <cellStyle name="Percent [0] 4 5 2" xfId="4659" xr:uid="{00000000-0005-0000-0000-0000B71C0000}"/>
    <cellStyle name="Percent [0] 4 5 2 2" xfId="4660" xr:uid="{00000000-0005-0000-0000-0000B81C0000}"/>
    <cellStyle name="Percent [0] 4 5 2 2 2" xfId="10286" xr:uid="{00000000-0005-0000-0000-0000B91C0000}"/>
    <cellStyle name="Percent [0] 4 5 2 2 3" xfId="8128" xr:uid="{00000000-0005-0000-0000-0000BA1C0000}"/>
    <cellStyle name="Percent [0] 4 5 2 2_3" xfId="12070" xr:uid="{00000000-0005-0000-0000-0000BB1C0000}"/>
    <cellStyle name="Percent [0] 4 5 2 3" xfId="10285" xr:uid="{00000000-0005-0000-0000-0000BC1C0000}"/>
    <cellStyle name="Percent [0] 4 5 2 4" xfId="8127" xr:uid="{00000000-0005-0000-0000-0000BD1C0000}"/>
    <cellStyle name="Percent [0] 4 5 2_3" xfId="12069" xr:uid="{00000000-0005-0000-0000-0000BE1C0000}"/>
    <cellStyle name="Percent [0] 4 5 3" xfId="4661" xr:uid="{00000000-0005-0000-0000-0000BF1C0000}"/>
    <cellStyle name="Percent [0] 4 5 3 2" xfId="10287" xr:uid="{00000000-0005-0000-0000-0000C01C0000}"/>
    <cellStyle name="Percent [0] 4 5 3 3" xfId="8129" xr:uid="{00000000-0005-0000-0000-0000C11C0000}"/>
    <cellStyle name="Percent [0] 4 5 3_3" xfId="12071" xr:uid="{00000000-0005-0000-0000-0000C21C0000}"/>
    <cellStyle name="Percent [0] 4 5_3" xfId="12068" xr:uid="{00000000-0005-0000-0000-0000C31C0000}"/>
    <cellStyle name="Percent [0] 4 6" xfId="4662" xr:uid="{00000000-0005-0000-0000-0000C41C0000}"/>
    <cellStyle name="Percent [0] 4 6 2" xfId="4663" xr:uid="{00000000-0005-0000-0000-0000C51C0000}"/>
    <cellStyle name="Percent [0] 4 6 2 2" xfId="10289" xr:uid="{00000000-0005-0000-0000-0000C61C0000}"/>
    <cellStyle name="Percent [0] 4 6 2 3" xfId="8131" xr:uid="{00000000-0005-0000-0000-0000C71C0000}"/>
    <cellStyle name="Percent [0] 4 6 2_3" xfId="12073" xr:uid="{00000000-0005-0000-0000-0000C81C0000}"/>
    <cellStyle name="Percent [0] 4 6 3" xfId="10288" xr:uid="{00000000-0005-0000-0000-0000C91C0000}"/>
    <cellStyle name="Percent [0] 4 6 4" xfId="8130" xr:uid="{00000000-0005-0000-0000-0000CA1C0000}"/>
    <cellStyle name="Percent [0] 4 6_3" xfId="12072" xr:uid="{00000000-0005-0000-0000-0000CB1C0000}"/>
    <cellStyle name="Percent [0] 4 7" xfId="4664" xr:uid="{00000000-0005-0000-0000-0000CC1C0000}"/>
    <cellStyle name="Percent [0] 4 7 2" xfId="10290" xr:uid="{00000000-0005-0000-0000-0000CD1C0000}"/>
    <cellStyle name="Percent [0] 4 7 3" xfId="8132" xr:uid="{00000000-0005-0000-0000-0000CE1C0000}"/>
    <cellStyle name="Percent [0] 4 7_3" xfId="12074" xr:uid="{00000000-0005-0000-0000-0000CF1C0000}"/>
    <cellStyle name="Percent [0] 4_10" xfId="4665" xr:uid="{00000000-0005-0000-0000-0000D01C0000}"/>
    <cellStyle name="Percent [0] 5" xfId="1226" xr:uid="{00000000-0005-0000-0000-0000D11C0000}"/>
    <cellStyle name="Percent [0] 5 2" xfId="273" xr:uid="{00000000-0005-0000-0000-0000D21C0000}"/>
    <cellStyle name="Percent [0] 5 2 2" xfId="276" xr:uid="{00000000-0005-0000-0000-0000D31C0000}"/>
    <cellStyle name="Percent [0] 5 2 2 2" xfId="4666" xr:uid="{00000000-0005-0000-0000-0000D41C0000}"/>
    <cellStyle name="Percent [0] 5 2 2 2 2" xfId="4667" xr:uid="{00000000-0005-0000-0000-0000D51C0000}"/>
    <cellStyle name="Percent [0] 5 2 2 2 2 2" xfId="10292" xr:uid="{00000000-0005-0000-0000-0000D61C0000}"/>
    <cellStyle name="Percent [0] 5 2 2 2 2 3" xfId="8134" xr:uid="{00000000-0005-0000-0000-0000D71C0000}"/>
    <cellStyle name="Percent [0] 5 2 2 2 2_3" xfId="12077" xr:uid="{00000000-0005-0000-0000-0000D81C0000}"/>
    <cellStyle name="Percent [0] 5 2 2 2 3" xfId="10291" xr:uid="{00000000-0005-0000-0000-0000D91C0000}"/>
    <cellStyle name="Percent [0] 5 2 2 2 4" xfId="8133" xr:uid="{00000000-0005-0000-0000-0000DA1C0000}"/>
    <cellStyle name="Percent [0] 5 2 2 2_3" xfId="12076" xr:uid="{00000000-0005-0000-0000-0000DB1C0000}"/>
    <cellStyle name="Percent [0] 5 2 2 3" xfId="4668" xr:uid="{00000000-0005-0000-0000-0000DC1C0000}"/>
    <cellStyle name="Percent [0] 5 2 2 3 2" xfId="10293" xr:uid="{00000000-0005-0000-0000-0000DD1C0000}"/>
    <cellStyle name="Percent [0] 5 2 2 3 3" xfId="8135" xr:uid="{00000000-0005-0000-0000-0000DE1C0000}"/>
    <cellStyle name="Percent [0] 5 2 2 3_3" xfId="12078" xr:uid="{00000000-0005-0000-0000-0000DF1C0000}"/>
    <cellStyle name="Percent [0] 5 2 2_3" xfId="12075" xr:uid="{00000000-0005-0000-0000-0000E01C0000}"/>
    <cellStyle name="Percent [0] 5 2 3" xfId="4669" xr:uid="{00000000-0005-0000-0000-0000E11C0000}"/>
    <cellStyle name="Percent [0] 5 2 3 2" xfId="4670" xr:uid="{00000000-0005-0000-0000-0000E21C0000}"/>
    <cellStyle name="Percent [0] 5 2 3 2 2" xfId="10295" xr:uid="{00000000-0005-0000-0000-0000E31C0000}"/>
    <cellStyle name="Percent [0] 5 2 3 2 3" xfId="8137" xr:uid="{00000000-0005-0000-0000-0000E41C0000}"/>
    <cellStyle name="Percent [0] 5 2 3 2_3" xfId="12080" xr:uid="{00000000-0005-0000-0000-0000E51C0000}"/>
    <cellStyle name="Percent [0] 5 2 3 3" xfId="10294" xr:uid="{00000000-0005-0000-0000-0000E61C0000}"/>
    <cellStyle name="Percent [0] 5 2 3 4" xfId="8136" xr:uid="{00000000-0005-0000-0000-0000E71C0000}"/>
    <cellStyle name="Percent [0] 5 2 3_3" xfId="12079" xr:uid="{00000000-0005-0000-0000-0000E81C0000}"/>
    <cellStyle name="Percent [0] 5 2 4" xfId="4671" xr:uid="{00000000-0005-0000-0000-0000E91C0000}"/>
    <cellStyle name="Percent [0] 5 2 4 2" xfId="10296" xr:uid="{00000000-0005-0000-0000-0000EA1C0000}"/>
    <cellStyle name="Percent [0] 5 2 4 3" xfId="8138" xr:uid="{00000000-0005-0000-0000-0000EB1C0000}"/>
    <cellStyle name="Percent [0] 5 2 4_3" xfId="12081" xr:uid="{00000000-0005-0000-0000-0000EC1C0000}"/>
    <cellStyle name="Percent [0] 5 2_10" xfId="4672" xr:uid="{00000000-0005-0000-0000-0000ED1C0000}"/>
    <cellStyle name="Percent [0] 5 3" xfId="285" xr:uid="{00000000-0005-0000-0000-0000EE1C0000}"/>
    <cellStyle name="Percent [0] 5 3 2" xfId="287" xr:uid="{00000000-0005-0000-0000-0000EF1C0000}"/>
    <cellStyle name="Percent [0] 5 3 2 2" xfId="4673" xr:uid="{00000000-0005-0000-0000-0000F01C0000}"/>
    <cellStyle name="Percent [0] 5 3 2 2 2" xfId="4674" xr:uid="{00000000-0005-0000-0000-0000F11C0000}"/>
    <cellStyle name="Percent [0] 5 3 2 2 2 2" xfId="10298" xr:uid="{00000000-0005-0000-0000-0000F21C0000}"/>
    <cellStyle name="Percent [0] 5 3 2 2 2 3" xfId="8140" xr:uid="{00000000-0005-0000-0000-0000F31C0000}"/>
    <cellStyle name="Percent [0] 5 3 2 2 2_3" xfId="12084" xr:uid="{00000000-0005-0000-0000-0000F41C0000}"/>
    <cellStyle name="Percent [0] 5 3 2 2 3" xfId="10297" xr:uid="{00000000-0005-0000-0000-0000F51C0000}"/>
    <cellStyle name="Percent [0] 5 3 2 2 4" xfId="8139" xr:uid="{00000000-0005-0000-0000-0000F61C0000}"/>
    <cellStyle name="Percent [0] 5 3 2 2_3" xfId="12083" xr:uid="{00000000-0005-0000-0000-0000F71C0000}"/>
    <cellStyle name="Percent [0] 5 3 2 3" xfId="4675" xr:uid="{00000000-0005-0000-0000-0000F81C0000}"/>
    <cellStyle name="Percent [0] 5 3 2 3 2" xfId="10299" xr:uid="{00000000-0005-0000-0000-0000F91C0000}"/>
    <cellStyle name="Percent [0] 5 3 2 3 3" xfId="8141" xr:uid="{00000000-0005-0000-0000-0000FA1C0000}"/>
    <cellStyle name="Percent [0] 5 3 2 3_3" xfId="12085" xr:uid="{00000000-0005-0000-0000-0000FB1C0000}"/>
    <cellStyle name="Percent [0] 5 3 2_3" xfId="12082" xr:uid="{00000000-0005-0000-0000-0000FC1C0000}"/>
    <cellStyle name="Percent [0] 5 3 3" xfId="4676" xr:uid="{00000000-0005-0000-0000-0000FD1C0000}"/>
    <cellStyle name="Percent [0] 5 3 3 2" xfId="4677" xr:uid="{00000000-0005-0000-0000-0000FE1C0000}"/>
    <cellStyle name="Percent [0] 5 3 3 2 2" xfId="10301" xr:uid="{00000000-0005-0000-0000-0000FF1C0000}"/>
    <cellStyle name="Percent [0] 5 3 3 2 3" xfId="8143" xr:uid="{00000000-0005-0000-0000-0000001D0000}"/>
    <cellStyle name="Percent [0] 5 3 3 2_3" xfId="12087" xr:uid="{00000000-0005-0000-0000-0000011D0000}"/>
    <cellStyle name="Percent [0] 5 3 3 3" xfId="10300" xr:uid="{00000000-0005-0000-0000-0000021D0000}"/>
    <cellStyle name="Percent [0] 5 3 3 4" xfId="8142" xr:uid="{00000000-0005-0000-0000-0000031D0000}"/>
    <cellStyle name="Percent [0] 5 3 3_3" xfId="12086" xr:uid="{00000000-0005-0000-0000-0000041D0000}"/>
    <cellStyle name="Percent [0] 5 3 4" xfId="4678" xr:uid="{00000000-0005-0000-0000-0000051D0000}"/>
    <cellStyle name="Percent [0] 5 3 4 2" xfId="10302" xr:uid="{00000000-0005-0000-0000-0000061D0000}"/>
    <cellStyle name="Percent [0] 5 3 4 3" xfId="8144" xr:uid="{00000000-0005-0000-0000-0000071D0000}"/>
    <cellStyle name="Percent [0] 5 3 4_3" xfId="12088" xr:uid="{00000000-0005-0000-0000-0000081D0000}"/>
    <cellStyle name="Percent [0] 5 3_10" xfId="4679" xr:uid="{00000000-0005-0000-0000-0000091D0000}"/>
    <cellStyle name="Percent [0] 5 4" xfId="293" xr:uid="{00000000-0005-0000-0000-00000A1D0000}"/>
    <cellStyle name="Percent [0] 5 4 2" xfId="57" xr:uid="{00000000-0005-0000-0000-00000B1D0000}"/>
    <cellStyle name="Percent [0] 5 4 2 2" xfId="4680" xr:uid="{00000000-0005-0000-0000-00000C1D0000}"/>
    <cellStyle name="Percent [0] 5 4 2 2 2" xfId="4681" xr:uid="{00000000-0005-0000-0000-00000D1D0000}"/>
    <cellStyle name="Percent [0] 5 4 2 2 2 2" xfId="10304" xr:uid="{00000000-0005-0000-0000-00000E1D0000}"/>
    <cellStyle name="Percent [0] 5 4 2 2 2 3" xfId="8146" xr:uid="{00000000-0005-0000-0000-00000F1D0000}"/>
    <cellStyle name="Percent [0] 5 4 2 2 2_3" xfId="12091" xr:uid="{00000000-0005-0000-0000-0000101D0000}"/>
    <cellStyle name="Percent [0] 5 4 2 2 3" xfId="10303" xr:uid="{00000000-0005-0000-0000-0000111D0000}"/>
    <cellStyle name="Percent [0] 5 4 2 2 4" xfId="8145" xr:uid="{00000000-0005-0000-0000-0000121D0000}"/>
    <cellStyle name="Percent [0] 5 4 2 2_3" xfId="12090" xr:uid="{00000000-0005-0000-0000-0000131D0000}"/>
    <cellStyle name="Percent [0] 5 4 2 3" xfId="4682" xr:uid="{00000000-0005-0000-0000-0000141D0000}"/>
    <cellStyle name="Percent [0] 5 4 2 3 2" xfId="10305" xr:uid="{00000000-0005-0000-0000-0000151D0000}"/>
    <cellStyle name="Percent [0] 5 4 2 3 3" xfId="8147" xr:uid="{00000000-0005-0000-0000-0000161D0000}"/>
    <cellStyle name="Percent [0] 5 4 2 3_3" xfId="12092" xr:uid="{00000000-0005-0000-0000-0000171D0000}"/>
    <cellStyle name="Percent [0] 5 4 2_3" xfId="12089" xr:uid="{00000000-0005-0000-0000-0000181D0000}"/>
    <cellStyle name="Percent [0] 5 4 3" xfId="4683" xr:uid="{00000000-0005-0000-0000-0000191D0000}"/>
    <cellStyle name="Percent [0] 5 4 3 2" xfId="4684" xr:uid="{00000000-0005-0000-0000-00001A1D0000}"/>
    <cellStyle name="Percent [0] 5 4 3 2 2" xfId="10307" xr:uid="{00000000-0005-0000-0000-00001B1D0000}"/>
    <cellStyle name="Percent [0] 5 4 3 2 3" xfId="8149" xr:uid="{00000000-0005-0000-0000-00001C1D0000}"/>
    <cellStyle name="Percent [0] 5 4 3 2_3" xfId="12094" xr:uid="{00000000-0005-0000-0000-00001D1D0000}"/>
    <cellStyle name="Percent [0] 5 4 3 3" xfId="10306" xr:uid="{00000000-0005-0000-0000-00001E1D0000}"/>
    <cellStyle name="Percent [0] 5 4 3 4" xfId="8148" xr:uid="{00000000-0005-0000-0000-00001F1D0000}"/>
    <cellStyle name="Percent [0] 5 4 3_3" xfId="12093" xr:uid="{00000000-0005-0000-0000-0000201D0000}"/>
    <cellStyle name="Percent [0] 5 4 4" xfId="4685" xr:uid="{00000000-0005-0000-0000-0000211D0000}"/>
    <cellStyle name="Percent [0] 5 4 4 2" xfId="10308" xr:uid="{00000000-0005-0000-0000-0000221D0000}"/>
    <cellStyle name="Percent [0] 5 4 4 3" xfId="8150" xr:uid="{00000000-0005-0000-0000-0000231D0000}"/>
    <cellStyle name="Percent [0] 5 4 4_3" xfId="12095" xr:uid="{00000000-0005-0000-0000-0000241D0000}"/>
    <cellStyle name="Percent [0] 5 4_10" xfId="4686" xr:uid="{00000000-0005-0000-0000-0000251D0000}"/>
    <cellStyle name="Percent [0] 5 5" xfId="296" xr:uid="{00000000-0005-0000-0000-0000261D0000}"/>
    <cellStyle name="Percent [0] 5 5 2" xfId="4687" xr:uid="{00000000-0005-0000-0000-0000271D0000}"/>
    <cellStyle name="Percent [0] 5 5 2 2" xfId="4688" xr:uid="{00000000-0005-0000-0000-0000281D0000}"/>
    <cellStyle name="Percent [0] 5 5 2 2 2" xfId="10310" xr:uid="{00000000-0005-0000-0000-0000291D0000}"/>
    <cellStyle name="Percent [0] 5 5 2 2 3" xfId="8152" xr:uid="{00000000-0005-0000-0000-00002A1D0000}"/>
    <cellStyle name="Percent [0] 5 5 2 2_3" xfId="12098" xr:uid="{00000000-0005-0000-0000-00002B1D0000}"/>
    <cellStyle name="Percent [0] 5 5 2 3" xfId="10309" xr:uid="{00000000-0005-0000-0000-00002C1D0000}"/>
    <cellStyle name="Percent [0] 5 5 2 4" xfId="8151" xr:uid="{00000000-0005-0000-0000-00002D1D0000}"/>
    <cellStyle name="Percent [0] 5 5 2_3" xfId="12097" xr:uid="{00000000-0005-0000-0000-00002E1D0000}"/>
    <cellStyle name="Percent [0] 5 5 3" xfId="4689" xr:uid="{00000000-0005-0000-0000-00002F1D0000}"/>
    <cellStyle name="Percent [0] 5 5 3 2" xfId="10311" xr:uid="{00000000-0005-0000-0000-0000301D0000}"/>
    <cellStyle name="Percent [0] 5 5 3 3" xfId="8153" xr:uid="{00000000-0005-0000-0000-0000311D0000}"/>
    <cellStyle name="Percent [0] 5 5 3_3" xfId="12099" xr:uid="{00000000-0005-0000-0000-0000321D0000}"/>
    <cellStyle name="Percent [0] 5 5_3" xfId="12096" xr:uid="{00000000-0005-0000-0000-0000331D0000}"/>
    <cellStyle name="Percent [0] 5 6" xfId="4690" xr:uid="{00000000-0005-0000-0000-0000341D0000}"/>
    <cellStyle name="Percent [0] 5 6 2" xfId="4691" xr:uid="{00000000-0005-0000-0000-0000351D0000}"/>
    <cellStyle name="Percent [0] 5 6 2 2" xfId="10313" xr:uid="{00000000-0005-0000-0000-0000361D0000}"/>
    <cellStyle name="Percent [0] 5 6 2 3" xfId="8155" xr:uid="{00000000-0005-0000-0000-0000371D0000}"/>
    <cellStyle name="Percent [0] 5 6 2_3" xfId="12101" xr:uid="{00000000-0005-0000-0000-0000381D0000}"/>
    <cellStyle name="Percent [0] 5 6 3" xfId="10312" xr:uid="{00000000-0005-0000-0000-0000391D0000}"/>
    <cellStyle name="Percent [0] 5 6 4" xfId="8154" xr:uid="{00000000-0005-0000-0000-00003A1D0000}"/>
    <cellStyle name="Percent [0] 5 6_3" xfId="12100" xr:uid="{00000000-0005-0000-0000-00003B1D0000}"/>
    <cellStyle name="Percent [0] 5 7" xfId="4692" xr:uid="{00000000-0005-0000-0000-00003C1D0000}"/>
    <cellStyle name="Percent [0] 5 7 2" xfId="10314" xr:uid="{00000000-0005-0000-0000-00003D1D0000}"/>
    <cellStyle name="Percent [0] 5 7 3" xfId="8156" xr:uid="{00000000-0005-0000-0000-00003E1D0000}"/>
    <cellStyle name="Percent [0] 5 7_3" xfId="12102" xr:uid="{00000000-0005-0000-0000-00003F1D0000}"/>
    <cellStyle name="Percent [0] 5_10" xfId="4693" xr:uid="{00000000-0005-0000-0000-0000401D0000}"/>
    <cellStyle name="Percent [0] 6" xfId="1227" xr:uid="{00000000-0005-0000-0000-0000411D0000}"/>
    <cellStyle name="Percent [0] 6 2" xfId="1228" xr:uid="{00000000-0005-0000-0000-0000421D0000}"/>
    <cellStyle name="Percent [0] 6 2 2" xfId="4694" xr:uid="{00000000-0005-0000-0000-0000431D0000}"/>
    <cellStyle name="Percent [0] 6 2 2 2" xfId="4695" xr:uid="{00000000-0005-0000-0000-0000441D0000}"/>
    <cellStyle name="Percent [0] 6 2 2 2 2" xfId="10316" xr:uid="{00000000-0005-0000-0000-0000451D0000}"/>
    <cellStyle name="Percent [0] 6 2 2 2 3" xfId="8158" xr:uid="{00000000-0005-0000-0000-0000461D0000}"/>
    <cellStyle name="Percent [0] 6 2 2 2_3" xfId="12105" xr:uid="{00000000-0005-0000-0000-0000471D0000}"/>
    <cellStyle name="Percent [0] 6 2 2 3" xfId="10315" xr:uid="{00000000-0005-0000-0000-0000481D0000}"/>
    <cellStyle name="Percent [0] 6 2 2 4" xfId="8157" xr:uid="{00000000-0005-0000-0000-0000491D0000}"/>
    <cellStyle name="Percent [0] 6 2 2_3" xfId="12104" xr:uid="{00000000-0005-0000-0000-00004A1D0000}"/>
    <cellStyle name="Percent [0] 6 2 3" xfId="4696" xr:uid="{00000000-0005-0000-0000-00004B1D0000}"/>
    <cellStyle name="Percent [0] 6 2 3 2" xfId="10317" xr:uid="{00000000-0005-0000-0000-00004C1D0000}"/>
    <cellStyle name="Percent [0] 6 2 3 3" xfId="8159" xr:uid="{00000000-0005-0000-0000-00004D1D0000}"/>
    <cellStyle name="Percent [0] 6 2 3_3" xfId="12106" xr:uid="{00000000-0005-0000-0000-00004E1D0000}"/>
    <cellStyle name="Percent [0] 6 2_3" xfId="12103" xr:uid="{00000000-0005-0000-0000-00004F1D0000}"/>
    <cellStyle name="Percent [0] 6 3" xfId="4697" xr:uid="{00000000-0005-0000-0000-0000501D0000}"/>
    <cellStyle name="Percent [0] 6 3 2" xfId="4698" xr:uid="{00000000-0005-0000-0000-0000511D0000}"/>
    <cellStyle name="Percent [0] 6 3 2 2" xfId="10319" xr:uid="{00000000-0005-0000-0000-0000521D0000}"/>
    <cellStyle name="Percent [0] 6 3 2 3" xfId="8161" xr:uid="{00000000-0005-0000-0000-0000531D0000}"/>
    <cellStyle name="Percent [0] 6 3 2_3" xfId="12108" xr:uid="{00000000-0005-0000-0000-0000541D0000}"/>
    <cellStyle name="Percent [0] 6 3 3" xfId="10318" xr:uid="{00000000-0005-0000-0000-0000551D0000}"/>
    <cellStyle name="Percent [0] 6 3 4" xfId="8160" xr:uid="{00000000-0005-0000-0000-0000561D0000}"/>
    <cellStyle name="Percent [0] 6 3_3" xfId="12107" xr:uid="{00000000-0005-0000-0000-0000571D0000}"/>
    <cellStyle name="Percent [0] 6 4" xfId="4699" xr:uid="{00000000-0005-0000-0000-0000581D0000}"/>
    <cellStyle name="Percent [0] 6 4 2" xfId="10320" xr:uid="{00000000-0005-0000-0000-0000591D0000}"/>
    <cellStyle name="Percent [0] 6 4 3" xfId="8162" xr:uid="{00000000-0005-0000-0000-00005A1D0000}"/>
    <cellStyle name="Percent [0] 6 4_3" xfId="12109" xr:uid="{00000000-0005-0000-0000-00005B1D0000}"/>
    <cellStyle name="Percent [0] 6_10" xfId="4700" xr:uid="{00000000-0005-0000-0000-00005C1D0000}"/>
    <cellStyle name="Percent [0] 7" xfId="1229" xr:uid="{00000000-0005-0000-0000-00005D1D0000}"/>
    <cellStyle name="Percent [0] 7 2" xfId="1230" xr:uid="{00000000-0005-0000-0000-00005E1D0000}"/>
    <cellStyle name="Percent [0] 7 2 2" xfId="4701" xr:uid="{00000000-0005-0000-0000-00005F1D0000}"/>
    <cellStyle name="Percent [0] 7 2 2 2" xfId="4702" xr:uid="{00000000-0005-0000-0000-0000601D0000}"/>
    <cellStyle name="Percent [0] 7 2 2 2 2" xfId="10322" xr:uid="{00000000-0005-0000-0000-0000611D0000}"/>
    <cellStyle name="Percent [0] 7 2 2 2 3" xfId="8164" xr:uid="{00000000-0005-0000-0000-0000621D0000}"/>
    <cellStyle name="Percent [0] 7 2 2 2_3" xfId="12112" xr:uid="{00000000-0005-0000-0000-0000631D0000}"/>
    <cellStyle name="Percent [0] 7 2 2 3" xfId="10321" xr:uid="{00000000-0005-0000-0000-0000641D0000}"/>
    <cellStyle name="Percent [0] 7 2 2 4" xfId="8163" xr:uid="{00000000-0005-0000-0000-0000651D0000}"/>
    <cellStyle name="Percent [0] 7 2 2_3" xfId="12111" xr:uid="{00000000-0005-0000-0000-0000661D0000}"/>
    <cellStyle name="Percent [0] 7 2 3" xfId="4703" xr:uid="{00000000-0005-0000-0000-0000671D0000}"/>
    <cellStyle name="Percent [0] 7 2 3 2" xfId="10323" xr:uid="{00000000-0005-0000-0000-0000681D0000}"/>
    <cellStyle name="Percent [0] 7 2 3 3" xfId="8165" xr:uid="{00000000-0005-0000-0000-0000691D0000}"/>
    <cellStyle name="Percent [0] 7 2 3_3" xfId="12113" xr:uid="{00000000-0005-0000-0000-00006A1D0000}"/>
    <cellStyle name="Percent [0] 7 2_3" xfId="12110" xr:uid="{00000000-0005-0000-0000-00006B1D0000}"/>
    <cellStyle name="Percent [0] 7 3" xfId="4704" xr:uid="{00000000-0005-0000-0000-00006C1D0000}"/>
    <cellStyle name="Percent [0] 7 3 2" xfId="4705" xr:uid="{00000000-0005-0000-0000-00006D1D0000}"/>
    <cellStyle name="Percent [0] 7 3 2 2" xfId="10325" xr:uid="{00000000-0005-0000-0000-00006E1D0000}"/>
    <cellStyle name="Percent [0] 7 3 2 3" xfId="8167" xr:uid="{00000000-0005-0000-0000-00006F1D0000}"/>
    <cellStyle name="Percent [0] 7 3 2_3" xfId="12115" xr:uid="{00000000-0005-0000-0000-0000701D0000}"/>
    <cellStyle name="Percent [0] 7 3 3" xfId="10324" xr:uid="{00000000-0005-0000-0000-0000711D0000}"/>
    <cellStyle name="Percent [0] 7 3 4" xfId="8166" xr:uid="{00000000-0005-0000-0000-0000721D0000}"/>
    <cellStyle name="Percent [0] 7 3_3" xfId="12114" xr:uid="{00000000-0005-0000-0000-0000731D0000}"/>
    <cellStyle name="Percent [0] 7 4" xfId="4706" xr:uid="{00000000-0005-0000-0000-0000741D0000}"/>
    <cellStyle name="Percent [0] 7 4 2" xfId="10326" xr:uid="{00000000-0005-0000-0000-0000751D0000}"/>
    <cellStyle name="Percent [0] 7 4 3" xfId="8168" xr:uid="{00000000-0005-0000-0000-0000761D0000}"/>
    <cellStyle name="Percent [0] 7 4_3" xfId="12116" xr:uid="{00000000-0005-0000-0000-0000771D0000}"/>
    <cellStyle name="Percent [0] 7_10" xfId="4707" xr:uid="{00000000-0005-0000-0000-0000781D0000}"/>
    <cellStyle name="Percent [0] 8" xfId="1231" xr:uid="{00000000-0005-0000-0000-0000791D0000}"/>
    <cellStyle name="Percent [0] 8 2" xfId="1232" xr:uid="{00000000-0005-0000-0000-00007A1D0000}"/>
    <cellStyle name="Percent [0] 8 2 2" xfId="4708" xr:uid="{00000000-0005-0000-0000-00007B1D0000}"/>
    <cellStyle name="Percent [0] 8 2 2 2" xfId="4709" xr:uid="{00000000-0005-0000-0000-00007C1D0000}"/>
    <cellStyle name="Percent [0] 8 2 2 2 2" xfId="10328" xr:uid="{00000000-0005-0000-0000-00007D1D0000}"/>
    <cellStyle name="Percent [0] 8 2 2 2 3" xfId="8170" xr:uid="{00000000-0005-0000-0000-00007E1D0000}"/>
    <cellStyle name="Percent [0] 8 2 2 2_3" xfId="12119" xr:uid="{00000000-0005-0000-0000-00007F1D0000}"/>
    <cellStyle name="Percent [0] 8 2 2 3" xfId="10327" xr:uid="{00000000-0005-0000-0000-0000801D0000}"/>
    <cellStyle name="Percent [0] 8 2 2 4" xfId="8169" xr:uid="{00000000-0005-0000-0000-0000811D0000}"/>
    <cellStyle name="Percent [0] 8 2 2_3" xfId="12118" xr:uid="{00000000-0005-0000-0000-0000821D0000}"/>
    <cellStyle name="Percent [0] 8 2 3" xfId="4710" xr:uid="{00000000-0005-0000-0000-0000831D0000}"/>
    <cellStyle name="Percent [0] 8 2 3 2" xfId="10329" xr:uid="{00000000-0005-0000-0000-0000841D0000}"/>
    <cellStyle name="Percent [0] 8 2 3 3" xfId="8171" xr:uid="{00000000-0005-0000-0000-0000851D0000}"/>
    <cellStyle name="Percent [0] 8 2 3_3" xfId="12120" xr:uid="{00000000-0005-0000-0000-0000861D0000}"/>
    <cellStyle name="Percent [0] 8 2_3" xfId="12117" xr:uid="{00000000-0005-0000-0000-0000871D0000}"/>
    <cellStyle name="Percent [0] 8 3" xfId="4711" xr:uid="{00000000-0005-0000-0000-0000881D0000}"/>
    <cellStyle name="Percent [0] 8 3 2" xfId="4712" xr:uid="{00000000-0005-0000-0000-0000891D0000}"/>
    <cellStyle name="Percent [0] 8 3 2 2" xfId="10331" xr:uid="{00000000-0005-0000-0000-00008A1D0000}"/>
    <cellStyle name="Percent [0] 8 3 2 3" xfId="8173" xr:uid="{00000000-0005-0000-0000-00008B1D0000}"/>
    <cellStyle name="Percent [0] 8 3 2_3" xfId="12122" xr:uid="{00000000-0005-0000-0000-00008C1D0000}"/>
    <cellStyle name="Percent [0] 8 3 3" xfId="10330" xr:uid="{00000000-0005-0000-0000-00008D1D0000}"/>
    <cellStyle name="Percent [0] 8 3 4" xfId="8172" xr:uid="{00000000-0005-0000-0000-00008E1D0000}"/>
    <cellStyle name="Percent [0] 8 3_3" xfId="12121" xr:uid="{00000000-0005-0000-0000-00008F1D0000}"/>
    <cellStyle name="Percent [0] 8 4" xfId="4713" xr:uid="{00000000-0005-0000-0000-0000901D0000}"/>
    <cellStyle name="Percent [0] 8 4 2" xfId="10332" xr:uid="{00000000-0005-0000-0000-0000911D0000}"/>
    <cellStyle name="Percent [0] 8 4 3" xfId="8174" xr:uid="{00000000-0005-0000-0000-0000921D0000}"/>
    <cellStyle name="Percent [0] 8 4_3" xfId="12123" xr:uid="{00000000-0005-0000-0000-0000931D0000}"/>
    <cellStyle name="Percent [0] 8_10" xfId="4714" xr:uid="{00000000-0005-0000-0000-0000941D0000}"/>
    <cellStyle name="Percent [0] 9" xfId="1233" xr:uid="{00000000-0005-0000-0000-0000951D0000}"/>
    <cellStyle name="Percent [0] 9 2" xfId="4715" xr:uid="{00000000-0005-0000-0000-0000961D0000}"/>
    <cellStyle name="Percent [0] 9 2 2" xfId="4716" xr:uid="{00000000-0005-0000-0000-0000971D0000}"/>
    <cellStyle name="Percent [0] 9 2 2 2" xfId="10334" xr:uid="{00000000-0005-0000-0000-0000981D0000}"/>
    <cellStyle name="Percent [0] 9 2 2 3" xfId="8176" xr:uid="{00000000-0005-0000-0000-0000991D0000}"/>
    <cellStyle name="Percent [0] 9 2 2_3" xfId="12126" xr:uid="{00000000-0005-0000-0000-00009A1D0000}"/>
    <cellStyle name="Percent [0] 9 2 3" xfId="10333" xr:uid="{00000000-0005-0000-0000-00009B1D0000}"/>
    <cellStyle name="Percent [0] 9 2 4" xfId="8175" xr:uid="{00000000-0005-0000-0000-00009C1D0000}"/>
    <cellStyle name="Percent [0] 9 2_3" xfId="12125" xr:uid="{00000000-0005-0000-0000-00009D1D0000}"/>
    <cellStyle name="Percent [0] 9 3" xfId="4717" xr:uid="{00000000-0005-0000-0000-00009E1D0000}"/>
    <cellStyle name="Percent [0] 9 3 2" xfId="10335" xr:uid="{00000000-0005-0000-0000-00009F1D0000}"/>
    <cellStyle name="Percent [0] 9 3 3" xfId="8177" xr:uid="{00000000-0005-0000-0000-0000A01D0000}"/>
    <cellStyle name="Percent [0] 9 3_3" xfId="12127" xr:uid="{00000000-0005-0000-0000-0000A11D0000}"/>
    <cellStyle name="Percent [0] 9_3" xfId="12124" xr:uid="{00000000-0005-0000-0000-0000A21D0000}"/>
    <cellStyle name="Percent [0]_10" xfId="4718" xr:uid="{00000000-0005-0000-0000-0000A31D0000}"/>
    <cellStyle name="Percent [00]" xfId="1234" xr:uid="{00000000-0005-0000-0000-0000A41D0000}"/>
    <cellStyle name="Percent [00] 10" xfId="4719" xr:uid="{00000000-0005-0000-0000-0000A51D0000}"/>
    <cellStyle name="Percent [00] 10 2" xfId="4720" xr:uid="{00000000-0005-0000-0000-0000A61D0000}"/>
    <cellStyle name="Percent [00] 10 2 2" xfId="10337" xr:uid="{00000000-0005-0000-0000-0000A71D0000}"/>
    <cellStyle name="Percent [00] 10 2 3" xfId="8179" xr:uid="{00000000-0005-0000-0000-0000A81D0000}"/>
    <cellStyle name="Percent [00] 10 2_3" xfId="12129" xr:uid="{00000000-0005-0000-0000-0000A91D0000}"/>
    <cellStyle name="Percent [00] 10 3" xfId="10336" xr:uid="{00000000-0005-0000-0000-0000AA1D0000}"/>
    <cellStyle name="Percent [00] 10 4" xfId="8178" xr:uid="{00000000-0005-0000-0000-0000AB1D0000}"/>
    <cellStyle name="Percent [00] 10_3" xfId="12128" xr:uid="{00000000-0005-0000-0000-0000AC1D0000}"/>
    <cellStyle name="Percent [00] 11" xfId="4721" xr:uid="{00000000-0005-0000-0000-0000AD1D0000}"/>
    <cellStyle name="Percent [00] 11 2" xfId="10338" xr:uid="{00000000-0005-0000-0000-0000AE1D0000}"/>
    <cellStyle name="Percent [00] 11 3" xfId="8180" xr:uid="{00000000-0005-0000-0000-0000AF1D0000}"/>
    <cellStyle name="Percent [00] 11_3" xfId="12130" xr:uid="{00000000-0005-0000-0000-0000B01D0000}"/>
    <cellStyle name="Percent [00] 2" xfId="1163" xr:uid="{00000000-0005-0000-0000-0000B11D0000}"/>
    <cellStyle name="Percent [00] 2 2" xfId="1235" xr:uid="{00000000-0005-0000-0000-0000B21D0000}"/>
    <cellStyle name="Percent [00] 2 2 2" xfId="1236" xr:uid="{00000000-0005-0000-0000-0000B31D0000}"/>
    <cellStyle name="Percent [00] 2 2 2 2" xfId="4722" xr:uid="{00000000-0005-0000-0000-0000B41D0000}"/>
    <cellStyle name="Percent [00] 2 2 2 2 2" xfId="4723" xr:uid="{00000000-0005-0000-0000-0000B51D0000}"/>
    <cellStyle name="Percent [00] 2 2 2 2 2 2" xfId="10340" xr:uid="{00000000-0005-0000-0000-0000B61D0000}"/>
    <cellStyle name="Percent [00] 2 2 2 2 2 3" xfId="8182" xr:uid="{00000000-0005-0000-0000-0000B71D0000}"/>
    <cellStyle name="Percent [00] 2 2 2 2 2_3" xfId="12133" xr:uid="{00000000-0005-0000-0000-0000B81D0000}"/>
    <cellStyle name="Percent [00] 2 2 2 2 3" xfId="10339" xr:uid="{00000000-0005-0000-0000-0000B91D0000}"/>
    <cellStyle name="Percent [00] 2 2 2 2 4" xfId="8181" xr:uid="{00000000-0005-0000-0000-0000BA1D0000}"/>
    <cellStyle name="Percent [00] 2 2 2 2_3" xfId="12132" xr:uid="{00000000-0005-0000-0000-0000BB1D0000}"/>
    <cellStyle name="Percent [00] 2 2 2 3" xfId="4724" xr:uid="{00000000-0005-0000-0000-0000BC1D0000}"/>
    <cellStyle name="Percent [00] 2 2 2 3 2" xfId="10341" xr:uid="{00000000-0005-0000-0000-0000BD1D0000}"/>
    <cellStyle name="Percent [00] 2 2 2 3 3" xfId="8183" xr:uid="{00000000-0005-0000-0000-0000BE1D0000}"/>
    <cellStyle name="Percent [00] 2 2 2 3_3" xfId="12134" xr:uid="{00000000-0005-0000-0000-0000BF1D0000}"/>
    <cellStyle name="Percent [00] 2 2 2_3" xfId="12131" xr:uid="{00000000-0005-0000-0000-0000C01D0000}"/>
    <cellStyle name="Percent [00] 2 2 3" xfId="4725" xr:uid="{00000000-0005-0000-0000-0000C11D0000}"/>
    <cellStyle name="Percent [00] 2 2 3 2" xfId="4726" xr:uid="{00000000-0005-0000-0000-0000C21D0000}"/>
    <cellStyle name="Percent [00] 2 2 3 2 2" xfId="10343" xr:uid="{00000000-0005-0000-0000-0000C31D0000}"/>
    <cellStyle name="Percent [00] 2 2 3 2 3" xfId="8185" xr:uid="{00000000-0005-0000-0000-0000C41D0000}"/>
    <cellStyle name="Percent [00] 2 2 3 2_3" xfId="12136" xr:uid="{00000000-0005-0000-0000-0000C51D0000}"/>
    <cellStyle name="Percent [00] 2 2 3 3" xfId="10342" xr:uid="{00000000-0005-0000-0000-0000C61D0000}"/>
    <cellStyle name="Percent [00] 2 2 3 4" xfId="8184" xr:uid="{00000000-0005-0000-0000-0000C71D0000}"/>
    <cellStyle name="Percent [00] 2 2 3_3" xfId="12135" xr:uid="{00000000-0005-0000-0000-0000C81D0000}"/>
    <cellStyle name="Percent [00] 2 2 4" xfId="4727" xr:uid="{00000000-0005-0000-0000-0000C91D0000}"/>
    <cellStyle name="Percent [00] 2 2 4 2" xfId="10344" xr:uid="{00000000-0005-0000-0000-0000CA1D0000}"/>
    <cellStyle name="Percent [00] 2 2 4 3" xfId="8186" xr:uid="{00000000-0005-0000-0000-0000CB1D0000}"/>
    <cellStyle name="Percent [00] 2 2 4_3" xfId="12137" xr:uid="{00000000-0005-0000-0000-0000CC1D0000}"/>
    <cellStyle name="Percent [00] 2 2_10" xfId="4728" xr:uid="{00000000-0005-0000-0000-0000CD1D0000}"/>
    <cellStyle name="Percent [00] 2 3" xfId="1237" xr:uid="{00000000-0005-0000-0000-0000CE1D0000}"/>
    <cellStyle name="Percent [00] 2 3 2" xfId="1238" xr:uid="{00000000-0005-0000-0000-0000CF1D0000}"/>
    <cellStyle name="Percent [00] 2 3 2 2" xfId="4729" xr:uid="{00000000-0005-0000-0000-0000D01D0000}"/>
    <cellStyle name="Percent [00] 2 3 2 2 2" xfId="4730" xr:uid="{00000000-0005-0000-0000-0000D11D0000}"/>
    <cellStyle name="Percent [00] 2 3 2 2 2 2" xfId="10346" xr:uid="{00000000-0005-0000-0000-0000D21D0000}"/>
    <cellStyle name="Percent [00] 2 3 2 2 2 3" xfId="8188" xr:uid="{00000000-0005-0000-0000-0000D31D0000}"/>
    <cellStyle name="Percent [00] 2 3 2 2 2_3" xfId="12140" xr:uid="{00000000-0005-0000-0000-0000D41D0000}"/>
    <cellStyle name="Percent [00] 2 3 2 2 3" xfId="10345" xr:uid="{00000000-0005-0000-0000-0000D51D0000}"/>
    <cellStyle name="Percent [00] 2 3 2 2 4" xfId="8187" xr:uid="{00000000-0005-0000-0000-0000D61D0000}"/>
    <cellStyle name="Percent [00] 2 3 2 2_3" xfId="12139" xr:uid="{00000000-0005-0000-0000-0000D71D0000}"/>
    <cellStyle name="Percent [00] 2 3 2 3" xfId="4731" xr:uid="{00000000-0005-0000-0000-0000D81D0000}"/>
    <cellStyle name="Percent [00] 2 3 2 3 2" xfId="10347" xr:uid="{00000000-0005-0000-0000-0000D91D0000}"/>
    <cellStyle name="Percent [00] 2 3 2 3 3" xfId="8189" xr:uid="{00000000-0005-0000-0000-0000DA1D0000}"/>
    <cellStyle name="Percent [00] 2 3 2 3_3" xfId="12141" xr:uid="{00000000-0005-0000-0000-0000DB1D0000}"/>
    <cellStyle name="Percent [00] 2 3 2_3" xfId="12138" xr:uid="{00000000-0005-0000-0000-0000DC1D0000}"/>
    <cellStyle name="Percent [00] 2 3 3" xfId="4732" xr:uid="{00000000-0005-0000-0000-0000DD1D0000}"/>
    <cellStyle name="Percent [00] 2 3 3 2" xfId="4733" xr:uid="{00000000-0005-0000-0000-0000DE1D0000}"/>
    <cellStyle name="Percent [00] 2 3 3 2 2" xfId="10349" xr:uid="{00000000-0005-0000-0000-0000DF1D0000}"/>
    <cellStyle name="Percent [00] 2 3 3 2 3" xfId="8191" xr:uid="{00000000-0005-0000-0000-0000E01D0000}"/>
    <cellStyle name="Percent [00] 2 3 3 2_3" xfId="12143" xr:uid="{00000000-0005-0000-0000-0000E11D0000}"/>
    <cellStyle name="Percent [00] 2 3 3 3" xfId="10348" xr:uid="{00000000-0005-0000-0000-0000E21D0000}"/>
    <cellStyle name="Percent [00] 2 3 3 4" xfId="8190" xr:uid="{00000000-0005-0000-0000-0000E31D0000}"/>
    <cellStyle name="Percent [00] 2 3 3_3" xfId="12142" xr:uid="{00000000-0005-0000-0000-0000E41D0000}"/>
    <cellStyle name="Percent [00] 2 3 4" xfId="4734" xr:uid="{00000000-0005-0000-0000-0000E51D0000}"/>
    <cellStyle name="Percent [00] 2 3 4 2" xfId="10350" xr:uid="{00000000-0005-0000-0000-0000E61D0000}"/>
    <cellStyle name="Percent [00] 2 3 4 3" xfId="8192" xr:uid="{00000000-0005-0000-0000-0000E71D0000}"/>
    <cellStyle name="Percent [00] 2 3 4_3" xfId="12144" xr:uid="{00000000-0005-0000-0000-0000E81D0000}"/>
    <cellStyle name="Percent [00] 2 3_10" xfId="4735" xr:uid="{00000000-0005-0000-0000-0000E91D0000}"/>
    <cellStyle name="Percent [00] 2 4" xfId="555" xr:uid="{00000000-0005-0000-0000-0000EA1D0000}"/>
    <cellStyle name="Percent [00] 2 4 2" xfId="446" xr:uid="{00000000-0005-0000-0000-0000EB1D0000}"/>
    <cellStyle name="Percent [00] 2 4 2 2" xfId="4736" xr:uid="{00000000-0005-0000-0000-0000EC1D0000}"/>
    <cellStyle name="Percent [00] 2 4 2 2 2" xfId="4737" xr:uid="{00000000-0005-0000-0000-0000ED1D0000}"/>
    <cellStyle name="Percent [00] 2 4 2 2 2 2" xfId="10352" xr:uid="{00000000-0005-0000-0000-0000EE1D0000}"/>
    <cellStyle name="Percent [00] 2 4 2 2 2 3" xfId="8194" xr:uid="{00000000-0005-0000-0000-0000EF1D0000}"/>
    <cellStyle name="Percent [00] 2 4 2 2 2_3" xfId="12147" xr:uid="{00000000-0005-0000-0000-0000F01D0000}"/>
    <cellStyle name="Percent [00] 2 4 2 2 3" xfId="10351" xr:uid="{00000000-0005-0000-0000-0000F11D0000}"/>
    <cellStyle name="Percent [00] 2 4 2 2 4" xfId="8193" xr:uid="{00000000-0005-0000-0000-0000F21D0000}"/>
    <cellStyle name="Percent [00] 2 4 2 2_3" xfId="12146" xr:uid="{00000000-0005-0000-0000-0000F31D0000}"/>
    <cellStyle name="Percent [00] 2 4 2 3" xfId="4738" xr:uid="{00000000-0005-0000-0000-0000F41D0000}"/>
    <cellStyle name="Percent [00] 2 4 2 3 2" xfId="10353" xr:uid="{00000000-0005-0000-0000-0000F51D0000}"/>
    <cellStyle name="Percent [00] 2 4 2 3 3" xfId="8195" xr:uid="{00000000-0005-0000-0000-0000F61D0000}"/>
    <cellStyle name="Percent [00] 2 4 2 3_3" xfId="12148" xr:uid="{00000000-0005-0000-0000-0000F71D0000}"/>
    <cellStyle name="Percent [00] 2 4 2_3" xfId="12145" xr:uid="{00000000-0005-0000-0000-0000F81D0000}"/>
    <cellStyle name="Percent [00] 2 4 3" xfId="4739" xr:uid="{00000000-0005-0000-0000-0000F91D0000}"/>
    <cellStyle name="Percent [00] 2 4 3 2" xfId="4740" xr:uid="{00000000-0005-0000-0000-0000FA1D0000}"/>
    <cellStyle name="Percent [00] 2 4 3 2 2" xfId="10355" xr:uid="{00000000-0005-0000-0000-0000FB1D0000}"/>
    <cellStyle name="Percent [00] 2 4 3 2 3" xfId="8197" xr:uid="{00000000-0005-0000-0000-0000FC1D0000}"/>
    <cellStyle name="Percent [00] 2 4 3 2_3" xfId="12150" xr:uid="{00000000-0005-0000-0000-0000FD1D0000}"/>
    <cellStyle name="Percent [00] 2 4 3 3" xfId="10354" xr:uid="{00000000-0005-0000-0000-0000FE1D0000}"/>
    <cellStyle name="Percent [00] 2 4 3 4" xfId="8196" xr:uid="{00000000-0005-0000-0000-0000FF1D0000}"/>
    <cellStyle name="Percent [00] 2 4 3_3" xfId="12149" xr:uid="{00000000-0005-0000-0000-0000001E0000}"/>
    <cellStyle name="Percent [00] 2 4 4" xfId="4741" xr:uid="{00000000-0005-0000-0000-0000011E0000}"/>
    <cellStyle name="Percent [00] 2 4 4 2" xfId="10356" xr:uid="{00000000-0005-0000-0000-0000021E0000}"/>
    <cellStyle name="Percent [00] 2 4 4 3" xfId="8198" xr:uid="{00000000-0005-0000-0000-0000031E0000}"/>
    <cellStyle name="Percent [00] 2 4 4_3" xfId="12151" xr:uid="{00000000-0005-0000-0000-0000041E0000}"/>
    <cellStyle name="Percent [00] 2 4_10" xfId="4742" xr:uid="{00000000-0005-0000-0000-0000051E0000}"/>
    <cellStyle name="Percent [00] 2 5" xfId="1239" xr:uid="{00000000-0005-0000-0000-0000061E0000}"/>
    <cellStyle name="Percent [00] 2 5 2" xfId="4743" xr:uid="{00000000-0005-0000-0000-0000071E0000}"/>
    <cellStyle name="Percent [00] 2 5 2 2" xfId="4744" xr:uid="{00000000-0005-0000-0000-0000081E0000}"/>
    <cellStyle name="Percent [00] 2 5 2 2 2" xfId="10358" xr:uid="{00000000-0005-0000-0000-0000091E0000}"/>
    <cellStyle name="Percent [00] 2 5 2 2 3" xfId="8200" xr:uid="{00000000-0005-0000-0000-00000A1E0000}"/>
    <cellStyle name="Percent [00] 2 5 2 2_3" xfId="12154" xr:uid="{00000000-0005-0000-0000-00000B1E0000}"/>
    <cellStyle name="Percent [00] 2 5 2 3" xfId="10357" xr:uid="{00000000-0005-0000-0000-00000C1E0000}"/>
    <cellStyle name="Percent [00] 2 5 2 4" xfId="8199" xr:uid="{00000000-0005-0000-0000-00000D1E0000}"/>
    <cellStyle name="Percent [00] 2 5 2_3" xfId="12153" xr:uid="{00000000-0005-0000-0000-00000E1E0000}"/>
    <cellStyle name="Percent [00] 2 5 3" xfId="4745" xr:uid="{00000000-0005-0000-0000-00000F1E0000}"/>
    <cellStyle name="Percent [00] 2 5 3 2" xfId="10359" xr:uid="{00000000-0005-0000-0000-0000101E0000}"/>
    <cellStyle name="Percent [00] 2 5 3 3" xfId="8201" xr:uid="{00000000-0005-0000-0000-0000111E0000}"/>
    <cellStyle name="Percent [00] 2 5 3_3" xfId="12155" xr:uid="{00000000-0005-0000-0000-0000121E0000}"/>
    <cellStyle name="Percent [00] 2 5_3" xfId="12152" xr:uid="{00000000-0005-0000-0000-0000131E0000}"/>
    <cellStyle name="Percent [00] 2 6" xfId="4746" xr:uid="{00000000-0005-0000-0000-0000141E0000}"/>
    <cellStyle name="Percent [00] 2 6 2" xfId="4747" xr:uid="{00000000-0005-0000-0000-0000151E0000}"/>
    <cellStyle name="Percent [00] 2 6 2 2" xfId="10361" xr:uid="{00000000-0005-0000-0000-0000161E0000}"/>
    <cellStyle name="Percent [00] 2 6 2 3" xfId="8203" xr:uid="{00000000-0005-0000-0000-0000171E0000}"/>
    <cellStyle name="Percent [00] 2 6 2_3" xfId="12157" xr:uid="{00000000-0005-0000-0000-0000181E0000}"/>
    <cellStyle name="Percent [00] 2 6 3" xfId="10360" xr:uid="{00000000-0005-0000-0000-0000191E0000}"/>
    <cellStyle name="Percent [00] 2 6 4" xfId="8202" xr:uid="{00000000-0005-0000-0000-00001A1E0000}"/>
    <cellStyle name="Percent [00] 2 6_3" xfId="12156" xr:uid="{00000000-0005-0000-0000-00001B1E0000}"/>
    <cellStyle name="Percent [00] 2 7" xfId="4748" xr:uid="{00000000-0005-0000-0000-00001C1E0000}"/>
    <cellStyle name="Percent [00] 2 7 2" xfId="10362" xr:uid="{00000000-0005-0000-0000-00001D1E0000}"/>
    <cellStyle name="Percent [00] 2 7 3" xfId="8204" xr:uid="{00000000-0005-0000-0000-00001E1E0000}"/>
    <cellStyle name="Percent [00] 2 7_3" xfId="12158" xr:uid="{00000000-0005-0000-0000-00001F1E0000}"/>
    <cellStyle name="Percent [00] 2_10" xfId="4749" xr:uid="{00000000-0005-0000-0000-0000201E0000}"/>
    <cellStyle name="Percent [00] 3" xfId="1240" xr:uid="{00000000-0005-0000-0000-0000211E0000}"/>
    <cellStyle name="Percent [00] 3 2" xfId="1241" xr:uid="{00000000-0005-0000-0000-0000221E0000}"/>
    <cellStyle name="Percent [00] 3 2 2" xfId="1242" xr:uid="{00000000-0005-0000-0000-0000231E0000}"/>
    <cellStyle name="Percent [00] 3 2 2 2" xfId="4750" xr:uid="{00000000-0005-0000-0000-0000241E0000}"/>
    <cellStyle name="Percent [00] 3 2 2 2 2" xfId="4751" xr:uid="{00000000-0005-0000-0000-0000251E0000}"/>
    <cellStyle name="Percent [00] 3 2 2 2 2 2" xfId="10364" xr:uid="{00000000-0005-0000-0000-0000261E0000}"/>
    <cellStyle name="Percent [00] 3 2 2 2 2 3" xfId="8206" xr:uid="{00000000-0005-0000-0000-0000271E0000}"/>
    <cellStyle name="Percent [00] 3 2 2 2 2_3" xfId="12161" xr:uid="{00000000-0005-0000-0000-0000281E0000}"/>
    <cellStyle name="Percent [00] 3 2 2 2 3" xfId="10363" xr:uid="{00000000-0005-0000-0000-0000291E0000}"/>
    <cellStyle name="Percent [00] 3 2 2 2 4" xfId="8205" xr:uid="{00000000-0005-0000-0000-00002A1E0000}"/>
    <cellStyle name="Percent [00] 3 2 2 2_3" xfId="12160" xr:uid="{00000000-0005-0000-0000-00002B1E0000}"/>
    <cellStyle name="Percent [00] 3 2 2 3" xfId="4752" xr:uid="{00000000-0005-0000-0000-00002C1E0000}"/>
    <cellStyle name="Percent [00] 3 2 2 3 2" xfId="10365" xr:uid="{00000000-0005-0000-0000-00002D1E0000}"/>
    <cellStyle name="Percent [00] 3 2 2 3 3" xfId="8207" xr:uid="{00000000-0005-0000-0000-00002E1E0000}"/>
    <cellStyle name="Percent [00] 3 2 2 3_3" xfId="12162" xr:uid="{00000000-0005-0000-0000-00002F1E0000}"/>
    <cellStyle name="Percent [00] 3 2 2_3" xfId="12159" xr:uid="{00000000-0005-0000-0000-0000301E0000}"/>
    <cellStyle name="Percent [00] 3 2 3" xfId="4753" xr:uid="{00000000-0005-0000-0000-0000311E0000}"/>
    <cellStyle name="Percent [00] 3 2 3 2" xfId="4754" xr:uid="{00000000-0005-0000-0000-0000321E0000}"/>
    <cellStyle name="Percent [00] 3 2 3 2 2" xfId="10367" xr:uid="{00000000-0005-0000-0000-0000331E0000}"/>
    <cellStyle name="Percent [00] 3 2 3 2 3" xfId="8209" xr:uid="{00000000-0005-0000-0000-0000341E0000}"/>
    <cellStyle name="Percent [00] 3 2 3 2_3" xfId="12164" xr:uid="{00000000-0005-0000-0000-0000351E0000}"/>
    <cellStyle name="Percent [00] 3 2 3 3" xfId="10366" xr:uid="{00000000-0005-0000-0000-0000361E0000}"/>
    <cellStyle name="Percent [00] 3 2 3 4" xfId="8208" xr:uid="{00000000-0005-0000-0000-0000371E0000}"/>
    <cellStyle name="Percent [00] 3 2 3_3" xfId="12163" xr:uid="{00000000-0005-0000-0000-0000381E0000}"/>
    <cellStyle name="Percent [00] 3 2 4" xfId="4755" xr:uid="{00000000-0005-0000-0000-0000391E0000}"/>
    <cellStyle name="Percent [00] 3 2 4 2" xfId="10368" xr:uid="{00000000-0005-0000-0000-00003A1E0000}"/>
    <cellStyle name="Percent [00] 3 2 4 3" xfId="8210" xr:uid="{00000000-0005-0000-0000-00003B1E0000}"/>
    <cellStyle name="Percent [00] 3 2 4_3" xfId="12165" xr:uid="{00000000-0005-0000-0000-00003C1E0000}"/>
    <cellStyle name="Percent [00] 3 2_10" xfId="4756" xr:uid="{00000000-0005-0000-0000-00003D1E0000}"/>
    <cellStyle name="Percent [00] 3 3" xfId="1243" xr:uid="{00000000-0005-0000-0000-00003E1E0000}"/>
    <cellStyle name="Percent [00] 3 3 2" xfId="530" xr:uid="{00000000-0005-0000-0000-00003F1E0000}"/>
    <cellStyle name="Percent [00] 3 3 2 2" xfId="4757" xr:uid="{00000000-0005-0000-0000-0000401E0000}"/>
    <cellStyle name="Percent [00] 3 3 2 2 2" xfId="4758" xr:uid="{00000000-0005-0000-0000-0000411E0000}"/>
    <cellStyle name="Percent [00] 3 3 2 2 2 2" xfId="10370" xr:uid="{00000000-0005-0000-0000-0000421E0000}"/>
    <cellStyle name="Percent [00] 3 3 2 2 2 3" xfId="8212" xr:uid="{00000000-0005-0000-0000-0000431E0000}"/>
    <cellStyle name="Percent [00] 3 3 2 2 2_3" xfId="12168" xr:uid="{00000000-0005-0000-0000-0000441E0000}"/>
    <cellStyle name="Percent [00] 3 3 2 2 3" xfId="10369" xr:uid="{00000000-0005-0000-0000-0000451E0000}"/>
    <cellStyle name="Percent [00] 3 3 2 2 4" xfId="8211" xr:uid="{00000000-0005-0000-0000-0000461E0000}"/>
    <cellStyle name="Percent [00] 3 3 2 2_3" xfId="12167" xr:uid="{00000000-0005-0000-0000-0000471E0000}"/>
    <cellStyle name="Percent [00] 3 3 2 3" xfId="4759" xr:uid="{00000000-0005-0000-0000-0000481E0000}"/>
    <cellStyle name="Percent [00] 3 3 2 3 2" xfId="10371" xr:uid="{00000000-0005-0000-0000-0000491E0000}"/>
    <cellStyle name="Percent [00] 3 3 2 3 3" xfId="8213" xr:uid="{00000000-0005-0000-0000-00004A1E0000}"/>
    <cellStyle name="Percent [00] 3 3 2 3_3" xfId="12169" xr:uid="{00000000-0005-0000-0000-00004B1E0000}"/>
    <cellStyle name="Percent [00] 3 3 2_3" xfId="12166" xr:uid="{00000000-0005-0000-0000-00004C1E0000}"/>
    <cellStyle name="Percent [00] 3 3 3" xfId="4760" xr:uid="{00000000-0005-0000-0000-00004D1E0000}"/>
    <cellStyle name="Percent [00] 3 3 3 2" xfId="4761" xr:uid="{00000000-0005-0000-0000-00004E1E0000}"/>
    <cellStyle name="Percent [00] 3 3 3 2 2" xfId="10373" xr:uid="{00000000-0005-0000-0000-00004F1E0000}"/>
    <cellStyle name="Percent [00] 3 3 3 2 3" xfId="8215" xr:uid="{00000000-0005-0000-0000-0000501E0000}"/>
    <cellStyle name="Percent [00] 3 3 3 2_3" xfId="12171" xr:uid="{00000000-0005-0000-0000-0000511E0000}"/>
    <cellStyle name="Percent [00] 3 3 3 3" xfId="10372" xr:uid="{00000000-0005-0000-0000-0000521E0000}"/>
    <cellStyle name="Percent [00] 3 3 3 4" xfId="8214" xr:uid="{00000000-0005-0000-0000-0000531E0000}"/>
    <cellStyle name="Percent [00] 3 3 3_3" xfId="12170" xr:uid="{00000000-0005-0000-0000-0000541E0000}"/>
    <cellStyle name="Percent [00] 3 3 4" xfId="4762" xr:uid="{00000000-0005-0000-0000-0000551E0000}"/>
    <cellStyle name="Percent [00] 3 3 4 2" xfId="10374" xr:uid="{00000000-0005-0000-0000-0000561E0000}"/>
    <cellStyle name="Percent [00] 3 3 4 3" xfId="8216" xr:uid="{00000000-0005-0000-0000-0000571E0000}"/>
    <cellStyle name="Percent [00] 3 3 4_3" xfId="12172" xr:uid="{00000000-0005-0000-0000-0000581E0000}"/>
    <cellStyle name="Percent [00] 3 3_10" xfId="4763" xr:uid="{00000000-0005-0000-0000-0000591E0000}"/>
    <cellStyle name="Percent [00] 3 4" xfId="1244" xr:uid="{00000000-0005-0000-0000-00005A1E0000}"/>
    <cellStyle name="Percent [00] 3 4 2" xfId="1245" xr:uid="{00000000-0005-0000-0000-00005B1E0000}"/>
    <cellStyle name="Percent [00] 3 4 2 2" xfId="4764" xr:uid="{00000000-0005-0000-0000-00005C1E0000}"/>
    <cellStyle name="Percent [00] 3 4 2 2 2" xfId="4765" xr:uid="{00000000-0005-0000-0000-00005D1E0000}"/>
    <cellStyle name="Percent [00] 3 4 2 2 2 2" xfId="10376" xr:uid="{00000000-0005-0000-0000-00005E1E0000}"/>
    <cellStyle name="Percent [00] 3 4 2 2 2 3" xfId="8218" xr:uid="{00000000-0005-0000-0000-00005F1E0000}"/>
    <cellStyle name="Percent [00] 3 4 2 2 2_3" xfId="12175" xr:uid="{00000000-0005-0000-0000-0000601E0000}"/>
    <cellStyle name="Percent [00] 3 4 2 2 3" xfId="10375" xr:uid="{00000000-0005-0000-0000-0000611E0000}"/>
    <cellStyle name="Percent [00] 3 4 2 2 4" xfId="8217" xr:uid="{00000000-0005-0000-0000-0000621E0000}"/>
    <cellStyle name="Percent [00] 3 4 2 2_3" xfId="12174" xr:uid="{00000000-0005-0000-0000-0000631E0000}"/>
    <cellStyle name="Percent [00] 3 4 2 3" xfId="4766" xr:uid="{00000000-0005-0000-0000-0000641E0000}"/>
    <cellStyle name="Percent [00] 3 4 2 3 2" xfId="10377" xr:uid="{00000000-0005-0000-0000-0000651E0000}"/>
    <cellStyle name="Percent [00] 3 4 2 3 3" xfId="8219" xr:uid="{00000000-0005-0000-0000-0000661E0000}"/>
    <cellStyle name="Percent [00] 3 4 2 3_3" xfId="12176" xr:uid="{00000000-0005-0000-0000-0000671E0000}"/>
    <cellStyle name="Percent [00] 3 4 2_3" xfId="12173" xr:uid="{00000000-0005-0000-0000-0000681E0000}"/>
    <cellStyle name="Percent [00] 3 4 3" xfId="4767" xr:uid="{00000000-0005-0000-0000-0000691E0000}"/>
    <cellStyle name="Percent [00] 3 4 3 2" xfId="4768" xr:uid="{00000000-0005-0000-0000-00006A1E0000}"/>
    <cellStyle name="Percent [00] 3 4 3 2 2" xfId="10379" xr:uid="{00000000-0005-0000-0000-00006B1E0000}"/>
    <cellStyle name="Percent [00] 3 4 3 2 3" xfId="8221" xr:uid="{00000000-0005-0000-0000-00006C1E0000}"/>
    <cellStyle name="Percent [00] 3 4 3 2_3" xfId="12178" xr:uid="{00000000-0005-0000-0000-00006D1E0000}"/>
    <cellStyle name="Percent [00] 3 4 3 3" xfId="10378" xr:uid="{00000000-0005-0000-0000-00006E1E0000}"/>
    <cellStyle name="Percent [00] 3 4 3 4" xfId="8220" xr:uid="{00000000-0005-0000-0000-00006F1E0000}"/>
    <cellStyle name="Percent [00] 3 4 3_3" xfId="12177" xr:uid="{00000000-0005-0000-0000-0000701E0000}"/>
    <cellStyle name="Percent [00] 3 4 4" xfId="4769" xr:uid="{00000000-0005-0000-0000-0000711E0000}"/>
    <cellStyle name="Percent [00] 3 4 4 2" xfId="10380" xr:uid="{00000000-0005-0000-0000-0000721E0000}"/>
    <cellStyle name="Percent [00] 3 4 4 3" xfId="8222" xr:uid="{00000000-0005-0000-0000-0000731E0000}"/>
    <cellStyle name="Percent [00] 3 4 4_3" xfId="12179" xr:uid="{00000000-0005-0000-0000-0000741E0000}"/>
    <cellStyle name="Percent [00] 3 4_10" xfId="4770" xr:uid="{00000000-0005-0000-0000-0000751E0000}"/>
    <cellStyle name="Percent [00] 3 5" xfId="1246" xr:uid="{00000000-0005-0000-0000-0000761E0000}"/>
    <cellStyle name="Percent [00] 3 5 2" xfId="4771" xr:uid="{00000000-0005-0000-0000-0000771E0000}"/>
    <cellStyle name="Percent [00] 3 5 2 2" xfId="4772" xr:uid="{00000000-0005-0000-0000-0000781E0000}"/>
    <cellStyle name="Percent [00] 3 5 2 2 2" xfId="10382" xr:uid="{00000000-0005-0000-0000-0000791E0000}"/>
    <cellStyle name="Percent [00] 3 5 2 2 3" xfId="8224" xr:uid="{00000000-0005-0000-0000-00007A1E0000}"/>
    <cellStyle name="Percent [00] 3 5 2 2_3" xfId="12182" xr:uid="{00000000-0005-0000-0000-00007B1E0000}"/>
    <cellStyle name="Percent [00] 3 5 2 3" xfId="10381" xr:uid="{00000000-0005-0000-0000-00007C1E0000}"/>
    <cellStyle name="Percent [00] 3 5 2 4" xfId="8223" xr:uid="{00000000-0005-0000-0000-00007D1E0000}"/>
    <cellStyle name="Percent [00] 3 5 2_3" xfId="12181" xr:uid="{00000000-0005-0000-0000-00007E1E0000}"/>
    <cellStyle name="Percent [00] 3 5 3" xfId="4773" xr:uid="{00000000-0005-0000-0000-00007F1E0000}"/>
    <cellStyle name="Percent [00] 3 5 3 2" xfId="10383" xr:uid="{00000000-0005-0000-0000-0000801E0000}"/>
    <cellStyle name="Percent [00] 3 5 3 3" xfId="8225" xr:uid="{00000000-0005-0000-0000-0000811E0000}"/>
    <cellStyle name="Percent [00] 3 5 3_3" xfId="12183" xr:uid="{00000000-0005-0000-0000-0000821E0000}"/>
    <cellStyle name="Percent [00] 3 5_3" xfId="12180" xr:uid="{00000000-0005-0000-0000-0000831E0000}"/>
    <cellStyle name="Percent [00] 3 6" xfId="4774" xr:uid="{00000000-0005-0000-0000-0000841E0000}"/>
    <cellStyle name="Percent [00] 3 6 2" xfId="4775" xr:uid="{00000000-0005-0000-0000-0000851E0000}"/>
    <cellStyle name="Percent [00] 3 6 2 2" xfId="10385" xr:uid="{00000000-0005-0000-0000-0000861E0000}"/>
    <cellStyle name="Percent [00] 3 6 2 3" xfId="8227" xr:uid="{00000000-0005-0000-0000-0000871E0000}"/>
    <cellStyle name="Percent [00] 3 6 2_3" xfId="12185" xr:uid="{00000000-0005-0000-0000-0000881E0000}"/>
    <cellStyle name="Percent [00] 3 6 3" xfId="10384" xr:uid="{00000000-0005-0000-0000-0000891E0000}"/>
    <cellStyle name="Percent [00] 3 6 4" xfId="8226" xr:uid="{00000000-0005-0000-0000-00008A1E0000}"/>
    <cellStyle name="Percent [00] 3 6_3" xfId="12184" xr:uid="{00000000-0005-0000-0000-00008B1E0000}"/>
    <cellStyle name="Percent [00] 3 7" xfId="4776" xr:uid="{00000000-0005-0000-0000-00008C1E0000}"/>
    <cellStyle name="Percent [00] 3 7 2" xfId="10386" xr:uid="{00000000-0005-0000-0000-00008D1E0000}"/>
    <cellStyle name="Percent [00] 3 7 3" xfId="8228" xr:uid="{00000000-0005-0000-0000-00008E1E0000}"/>
    <cellStyle name="Percent [00] 3 7_3" xfId="12186" xr:uid="{00000000-0005-0000-0000-00008F1E0000}"/>
    <cellStyle name="Percent [00] 3_10" xfId="4777" xr:uid="{00000000-0005-0000-0000-0000901E0000}"/>
    <cellStyle name="Percent [00] 4" xfId="1247" xr:uid="{00000000-0005-0000-0000-0000911E0000}"/>
    <cellStyle name="Percent [00] 4 2" xfId="1248" xr:uid="{00000000-0005-0000-0000-0000921E0000}"/>
    <cellStyle name="Percent [00] 4 2 2" xfId="1249" xr:uid="{00000000-0005-0000-0000-0000931E0000}"/>
    <cellStyle name="Percent [00] 4 2 2 2" xfId="4778" xr:uid="{00000000-0005-0000-0000-0000941E0000}"/>
    <cellStyle name="Percent [00] 4 2 2 2 2" xfId="4779" xr:uid="{00000000-0005-0000-0000-0000951E0000}"/>
    <cellStyle name="Percent [00] 4 2 2 2 2 2" xfId="10388" xr:uid="{00000000-0005-0000-0000-0000961E0000}"/>
    <cellStyle name="Percent [00] 4 2 2 2 2 3" xfId="8230" xr:uid="{00000000-0005-0000-0000-0000971E0000}"/>
    <cellStyle name="Percent [00] 4 2 2 2 2_3" xfId="12189" xr:uid="{00000000-0005-0000-0000-0000981E0000}"/>
    <cellStyle name="Percent [00] 4 2 2 2 3" xfId="10387" xr:uid="{00000000-0005-0000-0000-0000991E0000}"/>
    <cellStyle name="Percent [00] 4 2 2 2 4" xfId="8229" xr:uid="{00000000-0005-0000-0000-00009A1E0000}"/>
    <cellStyle name="Percent [00] 4 2 2 2_3" xfId="12188" xr:uid="{00000000-0005-0000-0000-00009B1E0000}"/>
    <cellStyle name="Percent [00] 4 2 2 3" xfId="4780" xr:uid="{00000000-0005-0000-0000-00009C1E0000}"/>
    <cellStyle name="Percent [00] 4 2 2 3 2" xfId="10389" xr:uid="{00000000-0005-0000-0000-00009D1E0000}"/>
    <cellStyle name="Percent [00] 4 2 2 3 3" xfId="8231" xr:uid="{00000000-0005-0000-0000-00009E1E0000}"/>
    <cellStyle name="Percent [00] 4 2 2 3_3" xfId="12190" xr:uid="{00000000-0005-0000-0000-00009F1E0000}"/>
    <cellStyle name="Percent [00] 4 2 2_3" xfId="12187" xr:uid="{00000000-0005-0000-0000-0000A01E0000}"/>
    <cellStyle name="Percent [00] 4 2 3" xfId="4781" xr:uid="{00000000-0005-0000-0000-0000A11E0000}"/>
    <cellStyle name="Percent [00] 4 2 3 2" xfId="4782" xr:uid="{00000000-0005-0000-0000-0000A21E0000}"/>
    <cellStyle name="Percent [00] 4 2 3 2 2" xfId="10391" xr:uid="{00000000-0005-0000-0000-0000A31E0000}"/>
    <cellStyle name="Percent [00] 4 2 3 2 3" xfId="8233" xr:uid="{00000000-0005-0000-0000-0000A41E0000}"/>
    <cellStyle name="Percent [00] 4 2 3 2_3" xfId="12192" xr:uid="{00000000-0005-0000-0000-0000A51E0000}"/>
    <cellStyle name="Percent [00] 4 2 3 3" xfId="10390" xr:uid="{00000000-0005-0000-0000-0000A61E0000}"/>
    <cellStyle name="Percent [00] 4 2 3 4" xfId="8232" xr:uid="{00000000-0005-0000-0000-0000A71E0000}"/>
    <cellStyle name="Percent [00] 4 2 3_3" xfId="12191" xr:uid="{00000000-0005-0000-0000-0000A81E0000}"/>
    <cellStyle name="Percent [00] 4 2 4" xfId="4783" xr:uid="{00000000-0005-0000-0000-0000A91E0000}"/>
    <cellStyle name="Percent [00] 4 2 4 2" xfId="10392" xr:uid="{00000000-0005-0000-0000-0000AA1E0000}"/>
    <cellStyle name="Percent [00] 4 2 4 3" xfId="8234" xr:uid="{00000000-0005-0000-0000-0000AB1E0000}"/>
    <cellStyle name="Percent [00] 4 2 4_3" xfId="12193" xr:uid="{00000000-0005-0000-0000-0000AC1E0000}"/>
    <cellStyle name="Percent [00] 4 2_10" xfId="4784" xr:uid="{00000000-0005-0000-0000-0000AD1E0000}"/>
    <cellStyle name="Percent [00] 4 3" xfId="1250" xr:uid="{00000000-0005-0000-0000-0000AE1E0000}"/>
    <cellStyle name="Percent [00] 4 3 2" xfId="966" xr:uid="{00000000-0005-0000-0000-0000AF1E0000}"/>
    <cellStyle name="Percent [00] 4 3 2 2" xfId="4785" xr:uid="{00000000-0005-0000-0000-0000B01E0000}"/>
    <cellStyle name="Percent [00] 4 3 2 2 2" xfId="4786" xr:uid="{00000000-0005-0000-0000-0000B11E0000}"/>
    <cellStyle name="Percent [00] 4 3 2 2 2 2" xfId="10394" xr:uid="{00000000-0005-0000-0000-0000B21E0000}"/>
    <cellStyle name="Percent [00] 4 3 2 2 2 3" xfId="8236" xr:uid="{00000000-0005-0000-0000-0000B31E0000}"/>
    <cellStyle name="Percent [00] 4 3 2 2 2_3" xfId="12196" xr:uid="{00000000-0005-0000-0000-0000B41E0000}"/>
    <cellStyle name="Percent [00] 4 3 2 2 3" xfId="10393" xr:uid="{00000000-0005-0000-0000-0000B51E0000}"/>
    <cellStyle name="Percent [00] 4 3 2 2 4" xfId="8235" xr:uid="{00000000-0005-0000-0000-0000B61E0000}"/>
    <cellStyle name="Percent [00] 4 3 2 2_3" xfId="12195" xr:uid="{00000000-0005-0000-0000-0000B71E0000}"/>
    <cellStyle name="Percent [00] 4 3 2 3" xfId="4787" xr:uid="{00000000-0005-0000-0000-0000B81E0000}"/>
    <cellStyle name="Percent [00] 4 3 2 3 2" xfId="10395" xr:uid="{00000000-0005-0000-0000-0000B91E0000}"/>
    <cellStyle name="Percent [00] 4 3 2 3 3" xfId="8237" xr:uid="{00000000-0005-0000-0000-0000BA1E0000}"/>
    <cellStyle name="Percent [00] 4 3 2 3_3" xfId="12197" xr:uid="{00000000-0005-0000-0000-0000BB1E0000}"/>
    <cellStyle name="Percent [00] 4 3 2_3" xfId="12194" xr:uid="{00000000-0005-0000-0000-0000BC1E0000}"/>
    <cellStyle name="Percent [00] 4 3 3" xfId="4788" xr:uid="{00000000-0005-0000-0000-0000BD1E0000}"/>
    <cellStyle name="Percent [00] 4 3 3 2" xfId="4789" xr:uid="{00000000-0005-0000-0000-0000BE1E0000}"/>
    <cellStyle name="Percent [00] 4 3 3 2 2" xfId="10397" xr:uid="{00000000-0005-0000-0000-0000BF1E0000}"/>
    <cellStyle name="Percent [00] 4 3 3 2 3" xfId="8239" xr:uid="{00000000-0005-0000-0000-0000C01E0000}"/>
    <cellStyle name="Percent [00] 4 3 3 2_3" xfId="12199" xr:uid="{00000000-0005-0000-0000-0000C11E0000}"/>
    <cellStyle name="Percent [00] 4 3 3 3" xfId="10396" xr:uid="{00000000-0005-0000-0000-0000C21E0000}"/>
    <cellStyle name="Percent [00] 4 3 3 4" xfId="8238" xr:uid="{00000000-0005-0000-0000-0000C31E0000}"/>
    <cellStyle name="Percent [00] 4 3 3_3" xfId="12198" xr:uid="{00000000-0005-0000-0000-0000C41E0000}"/>
    <cellStyle name="Percent [00] 4 3 4" xfId="4790" xr:uid="{00000000-0005-0000-0000-0000C51E0000}"/>
    <cellStyle name="Percent [00] 4 3 4 2" xfId="10398" xr:uid="{00000000-0005-0000-0000-0000C61E0000}"/>
    <cellStyle name="Percent [00] 4 3 4 3" xfId="8240" xr:uid="{00000000-0005-0000-0000-0000C71E0000}"/>
    <cellStyle name="Percent [00] 4 3 4_3" xfId="12200" xr:uid="{00000000-0005-0000-0000-0000C81E0000}"/>
    <cellStyle name="Percent [00] 4 3_10" xfId="4791" xr:uid="{00000000-0005-0000-0000-0000C91E0000}"/>
    <cellStyle name="Percent [00] 4 4" xfId="1251" xr:uid="{00000000-0005-0000-0000-0000CA1E0000}"/>
    <cellStyle name="Percent [00] 4 4 2" xfId="1252" xr:uid="{00000000-0005-0000-0000-0000CB1E0000}"/>
    <cellStyle name="Percent [00] 4 4 2 2" xfId="4792" xr:uid="{00000000-0005-0000-0000-0000CC1E0000}"/>
    <cellStyle name="Percent [00] 4 4 2 2 2" xfId="4793" xr:uid="{00000000-0005-0000-0000-0000CD1E0000}"/>
    <cellStyle name="Percent [00] 4 4 2 2 2 2" xfId="10400" xr:uid="{00000000-0005-0000-0000-0000CE1E0000}"/>
    <cellStyle name="Percent [00] 4 4 2 2 2 3" xfId="8242" xr:uid="{00000000-0005-0000-0000-0000CF1E0000}"/>
    <cellStyle name="Percent [00] 4 4 2 2 2_3" xfId="12203" xr:uid="{00000000-0005-0000-0000-0000D01E0000}"/>
    <cellStyle name="Percent [00] 4 4 2 2 3" xfId="10399" xr:uid="{00000000-0005-0000-0000-0000D11E0000}"/>
    <cellStyle name="Percent [00] 4 4 2 2 4" xfId="8241" xr:uid="{00000000-0005-0000-0000-0000D21E0000}"/>
    <cellStyle name="Percent [00] 4 4 2 2_3" xfId="12202" xr:uid="{00000000-0005-0000-0000-0000D31E0000}"/>
    <cellStyle name="Percent [00] 4 4 2 3" xfId="4794" xr:uid="{00000000-0005-0000-0000-0000D41E0000}"/>
    <cellStyle name="Percent [00] 4 4 2 3 2" xfId="10401" xr:uid="{00000000-0005-0000-0000-0000D51E0000}"/>
    <cellStyle name="Percent [00] 4 4 2 3 3" xfId="8243" xr:uid="{00000000-0005-0000-0000-0000D61E0000}"/>
    <cellStyle name="Percent [00] 4 4 2 3_3" xfId="12204" xr:uid="{00000000-0005-0000-0000-0000D71E0000}"/>
    <cellStyle name="Percent [00] 4 4 2_3" xfId="12201" xr:uid="{00000000-0005-0000-0000-0000D81E0000}"/>
    <cellStyle name="Percent [00] 4 4 3" xfId="4795" xr:uid="{00000000-0005-0000-0000-0000D91E0000}"/>
    <cellStyle name="Percent [00] 4 4 3 2" xfId="4796" xr:uid="{00000000-0005-0000-0000-0000DA1E0000}"/>
    <cellStyle name="Percent [00] 4 4 3 2 2" xfId="10403" xr:uid="{00000000-0005-0000-0000-0000DB1E0000}"/>
    <cellStyle name="Percent [00] 4 4 3 2 3" xfId="8245" xr:uid="{00000000-0005-0000-0000-0000DC1E0000}"/>
    <cellStyle name="Percent [00] 4 4 3 2_3" xfId="12206" xr:uid="{00000000-0005-0000-0000-0000DD1E0000}"/>
    <cellStyle name="Percent [00] 4 4 3 3" xfId="10402" xr:uid="{00000000-0005-0000-0000-0000DE1E0000}"/>
    <cellStyle name="Percent [00] 4 4 3 4" xfId="8244" xr:uid="{00000000-0005-0000-0000-0000DF1E0000}"/>
    <cellStyle name="Percent [00] 4 4 3_3" xfId="12205" xr:uid="{00000000-0005-0000-0000-0000E01E0000}"/>
    <cellStyle name="Percent [00] 4 4 4" xfId="4797" xr:uid="{00000000-0005-0000-0000-0000E11E0000}"/>
    <cellStyle name="Percent [00] 4 4 4 2" xfId="10404" xr:uid="{00000000-0005-0000-0000-0000E21E0000}"/>
    <cellStyle name="Percent [00] 4 4 4 3" xfId="8246" xr:uid="{00000000-0005-0000-0000-0000E31E0000}"/>
    <cellStyle name="Percent [00] 4 4 4_3" xfId="12207" xr:uid="{00000000-0005-0000-0000-0000E41E0000}"/>
    <cellStyle name="Percent [00] 4 4_10" xfId="4798" xr:uid="{00000000-0005-0000-0000-0000E51E0000}"/>
    <cellStyle name="Percent [00] 4 5" xfId="453" xr:uid="{00000000-0005-0000-0000-0000E61E0000}"/>
    <cellStyle name="Percent [00] 4 5 2" xfId="4799" xr:uid="{00000000-0005-0000-0000-0000E71E0000}"/>
    <cellStyle name="Percent [00] 4 5 2 2" xfId="4800" xr:uid="{00000000-0005-0000-0000-0000E81E0000}"/>
    <cellStyle name="Percent [00] 4 5 2 2 2" xfId="10406" xr:uid="{00000000-0005-0000-0000-0000E91E0000}"/>
    <cellStyle name="Percent [00] 4 5 2 2 3" xfId="8248" xr:uid="{00000000-0005-0000-0000-0000EA1E0000}"/>
    <cellStyle name="Percent [00] 4 5 2 2_3" xfId="12210" xr:uid="{00000000-0005-0000-0000-0000EB1E0000}"/>
    <cellStyle name="Percent [00] 4 5 2 3" xfId="10405" xr:uid="{00000000-0005-0000-0000-0000EC1E0000}"/>
    <cellStyle name="Percent [00] 4 5 2 4" xfId="8247" xr:uid="{00000000-0005-0000-0000-0000ED1E0000}"/>
    <cellStyle name="Percent [00] 4 5 2_3" xfId="12209" xr:uid="{00000000-0005-0000-0000-0000EE1E0000}"/>
    <cellStyle name="Percent [00] 4 5 3" xfId="4801" xr:uid="{00000000-0005-0000-0000-0000EF1E0000}"/>
    <cellStyle name="Percent [00] 4 5 3 2" xfId="10407" xr:uid="{00000000-0005-0000-0000-0000F01E0000}"/>
    <cellStyle name="Percent [00] 4 5 3 3" xfId="8249" xr:uid="{00000000-0005-0000-0000-0000F11E0000}"/>
    <cellStyle name="Percent [00] 4 5 3_3" xfId="12211" xr:uid="{00000000-0005-0000-0000-0000F21E0000}"/>
    <cellStyle name="Percent [00] 4 5_3" xfId="12208" xr:uid="{00000000-0005-0000-0000-0000F31E0000}"/>
    <cellStyle name="Percent [00] 4 6" xfId="4802" xr:uid="{00000000-0005-0000-0000-0000F41E0000}"/>
    <cellStyle name="Percent [00] 4 6 2" xfId="4803" xr:uid="{00000000-0005-0000-0000-0000F51E0000}"/>
    <cellStyle name="Percent [00] 4 6 2 2" xfId="10409" xr:uid="{00000000-0005-0000-0000-0000F61E0000}"/>
    <cellStyle name="Percent [00] 4 6 2 3" xfId="8251" xr:uid="{00000000-0005-0000-0000-0000F71E0000}"/>
    <cellStyle name="Percent [00] 4 6 2_3" xfId="12213" xr:uid="{00000000-0005-0000-0000-0000F81E0000}"/>
    <cellStyle name="Percent [00] 4 6 3" xfId="10408" xr:uid="{00000000-0005-0000-0000-0000F91E0000}"/>
    <cellStyle name="Percent [00] 4 6 4" xfId="8250" xr:uid="{00000000-0005-0000-0000-0000FA1E0000}"/>
    <cellStyle name="Percent [00] 4 6_3" xfId="12212" xr:uid="{00000000-0005-0000-0000-0000FB1E0000}"/>
    <cellStyle name="Percent [00] 4 7" xfId="4804" xr:uid="{00000000-0005-0000-0000-0000FC1E0000}"/>
    <cellStyle name="Percent [00] 4 7 2" xfId="10410" xr:uid="{00000000-0005-0000-0000-0000FD1E0000}"/>
    <cellStyle name="Percent [00] 4 7 3" xfId="8252" xr:uid="{00000000-0005-0000-0000-0000FE1E0000}"/>
    <cellStyle name="Percent [00] 4 7_3" xfId="12214" xr:uid="{00000000-0005-0000-0000-0000FF1E0000}"/>
    <cellStyle name="Percent [00] 4_10" xfId="4805" xr:uid="{00000000-0005-0000-0000-0000001F0000}"/>
    <cellStyle name="Percent [00] 5" xfId="1253" xr:uid="{00000000-0005-0000-0000-0000011F0000}"/>
    <cellStyle name="Percent [00] 5 2" xfId="1254" xr:uid="{00000000-0005-0000-0000-0000021F0000}"/>
    <cellStyle name="Percent [00] 5 2 2" xfId="1255" xr:uid="{00000000-0005-0000-0000-0000031F0000}"/>
    <cellStyle name="Percent [00] 5 2 2 2" xfId="4806" xr:uid="{00000000-0005-0000-0000-0000041F0000}"/>
    <cellStyle name="Percent [00] 5 2 2 2 2" xfId="4807" xr:uid="{00000000-0005-0000-0000-0000051F0000}"/>
    <cellStyle name="Percent [00] 5 2 2 2 2 2" xfId="10412" xr:uid="{00000000-0005-0000-0000-0000061F0000}"/>
    <cellStyle name="Percent [00] 5 2 2 2 2 3" xfId="8254" xr:uid="{00000000-0005-0000-0000-0000071F0000}"/>
    <cellStyle name="Percent [00] 5 2 2 2 2_3" xfId="12217" xr:uid="{00000000-0005-0000-0000-0000081F0000}"/>
    <cellStyle name="Percent [00] 5 2 2 2 3" xfId="10411" xr:uid="{00000000-0005-0000-0000-0000091F0000}"/>
    <cellStyle name="Percent [00] 5 2 2 2 4" xfId="8253" xr:uid="{00000000-0005-0000-0000-00000A1F0000}"/>
    <cellStyle name="Percent [00] 5 2 2 2_3" xfId="12216" xr:uid="{00000000-0005-0000-0000-00000B1F0000}"/>
    <cellStyle name="Percent [00] 5 2 2 3" xfId="4808" xr:uid="{00000000-0005-0000-0000-00000C1F0000}"/>
    <cellStyle name="Percent [00] 5 2 2 3 2" xfId="10413" xr:uid="{00000000-0005-0000-0000-00000D1F0000}"/>
    <cellStyle name="Percent [00] 5 2 2 3 3" xfId="8255" xr:uid="{00000000-0005-0000-0000-00000E1F0000}"/>
    <cellStyle name="Percent [00] 5 2 2 3_3" xfId="12218" xr:uid="{00000000-0005-0000-0000-00000F1F0000}"/>
    <cellStyle name="Percent [00] 5 2 2_3" xfId="12215" xr:uid="{00000000-0005-0000-0000-0000101F0000}"/>
    <cellStyle name="Percent [00] 5 2 3" xfId="4809" xr:uid="{00000000-0005-0000-0000-0000111F0000}"/>
    <cellStyle name="Percent [00] 5 2 3 2" xfId="4810" xr:uid="{00000000-0005-0000-0000-0000121F0000}"/>
    <cellStyle name="Percent [00] 5 2 3 2 2" xfId="10415" xr:uid="{00000000-0005-0000-0000-0000131F0000}"/>
    <cellStyle name="Percent [00] 5 2 3 2 3" xfId="8257" xr:uid="{00000000-0005-0000-0000-0000141F0000}"/>
    <cellStyle name="Percent [00] 5 2 3 2_3" xfId="12220" xr:uid="{00000000-0005-0000-0000-0000151F0000}"/>
    <cellStyle name="Percent [00] 5 2 3 3" xfId="10414" xr:uid="{00000000-0005-0000-0000-0000161F0000}"/>
    <cellStyle name="Percent [00] 5 2 3 4" xfId="8256" xr:uid="{00000000-0005-0000-0000-0000171F0000}"/>
    <cellStyle name="Percent [00] 5 2 3_3" xfId="12219" xr:uid="{00000000-0005-0000-0000-0000181F0000}"/>
    <cellStyle name="Percent [00] 5 2 4" xfId="4811" xr:uid="{00000000-0005-0000-0000-0000191F0000}"/>
    <cellStyle name="Percent [00] 5 2 4 2" xfId="10416" xr:uid="{00000000-0005-0000-0000-00001A1F0000}"/>
    <cellStyle name="Percent [00] 5 2 4 3" xfId="8258" xr:uid="{00000000-0005-0000-0000-00001B1F0000}"/>
    <cellStyle name="Percent [00] 5 2 4_3" xfId="12221" xr:uid="{00000000-0005-0000-0000-00001C1F0000}"/>
    <cellStyle name="Percent [00] 5 2_10" xfId="4812" xr:uid="{00000000-0005-0000-0000-00001D1F0000}"/>
    <cellStyle name="Percent [00] 5 3" xfId="1256" xr:uid="{00000000-0005-0000-0000-00001E1F0000}"/>
    <cellStyle name="Percent [00] 5 3 2" xfId="1148" xr:uid="{00000000-0005-0000-0000-00001F1F0000}"/>
    <cellStyle name="Percent [00] 5 3 2 2" xfId="4813" xr:uid="{00000000-0005-0000-0000-0000201F0000}"/>
    <cellStyle name="Percent [00] 5 3 2 2 2" xfId="4814" xr:uid="{00000000-0005-0000-0000-0000211F0000}"/>
    <cellStyle name="Percent [00] 5 3 2 2 2 2" xfId="10418" xr:uid="{00000000-0005-0000-0000-0000221F0000}"/>
    <cellStyle name="Percent [00] 5 3 2 2 2 3" xfId="8260" xr:uid="{00000000-0005-0000-0000-0000231F0000}"/>
    <cellStyle name="Percent [00] 5 3 2 2 2_3" xfId="12224" xr:uid="{00000000-0005-0000-0000-0000241F0000}"/>
    <cellStyle name="Percent [00] 5 3 2 2 3" xfId="10417" xr:uid="{00000000-0005-0000-0000-0000251F0000}"/>
    <cellStyle name="Percent [00] 5 3 2 2 4" xfId="8259" xr:uid="{00000000-0005-0000-0000-0000261F0000}"/>
    <cellStyle name="Percent [00] 5 3 2 2_3" xfId="12223" xr:uid="{00000000-0005-0000-0000-0000271F0000}"/>
    <cellStyle name="Percent [00] 5 3 2 3" xfId="4815" xr:uid="{00000000-0005-0000-0000-0000281F0000}"/>
    <cellStyle name="Percent [00] 5 3 2 3 2" xfId="10419" xr:uid="{00000000-0005-0000-0000-0000291F0000}"/>
    <cellStyle name="Percent [00] 5 3 2 3 3" xfId="8261" xr:uid="{00000000-0005-0000-0000-00002A1F0000}"/>
    <cellStyle name="Percent [00] 5 3 2 3_3" xfId="12225" xr:uid="{00000000-0005-0000-0000-00002B1F0000}"/>
    <cellStyle name="Percent [00] 5 3 2_3" xfId="12222" xr:uid="{00000000-0005-0000-0000-00002C1F0000}"/>
    <cellStyle name="Percent [00] 5 3 3" xfId="4816" xr:uid="{00000000-0005-0000-0000-00002D1F0000}"/>
    <cellStyle name="Percent [00] 5 3 3 2" xfId="4817" xr:uid="{00000000-0005-0000-0000-00002E1F0000}"/>
    <cellStyle name="Percent [00] 5 3 3 2 2" xfId="10421" xr:uid="{00000000-0005-0000-0000-00002F1F0000}"/>
    <cellStyle name="Percent [00] 5 3 3 2 3" xfId="8263" xr:uid="{00000000-0005-0000-0000-0000301F0000}"/>
    <cellStyle name="Percent [00] 5 3 3 2_3" xfId="12227" xr:uid="{00000000-0005-0000-0000-0000311F0000}"/>
    <cellStyle name="Percent [00] 5 3 3 3" xfId="10420" xr:uid="{00000000-0005-0000-0000-0000321F0000}"/>
    <cellStyle name="Percent [00] 5 3 3 4" xfId="8262" xr:uid="{00000000-0005-0000-0000-0000331F0000}"/>
    <cellStyle name="Percent [00] 5 3 3_3" xfId="12226" xr:uid="{00000000-0005-0000-0000-0000341F0000}"/>
    <cellStyle name="Percent [00] 5 3 4" xfId="4818" xr:uid="{00000000-0005-0000-0000-0000351F0000}"/>
    <cellStyle name="Percent [00] 5 3 4 2" xfId="10422" xr:uid="{00000000-0005-0000-0000-0000361F0000}"/>
    <cellStyle name="Percent [00] 5 3 4 3" xfId="8264" xr:uid="{00000000-0005-0000-0000-0000371F0000}"/>
    <cellStyle name="Percent [00] 5 3 4_3" xfId="12228" xr:uid="{00000000-0005-0000-0000-0000381F0000}"/>
    <cellStyle name="Percent [00] 5 3_10" xfId="4819" xr:uid="{00000000-0005-0000-0000-0000391F0000}"/>
    <cellStyle name="Percent [00] 5 4" xfId="1257" xr:uid="{00000000-0005-0000-0000-00003A1F0000}"/>
    <cellStyle name="Percent [00] 5 4 2" xfId="1258" xr:uid="{00000000-0005-0000-0000-00003B1F0000}"/>
    <cellStyle name="Percent [00] 5 4 2 2" xfId="4820" xr:uid="{00000000-0005-0000-0000-00003C1F0000}"/>
    <cellStyle name="Percent [00] 5 4 2 2 2" xfId="4821" xr:uid="{00000000-0005-0000-0000-00003D1F0000}"/>
    <cellStyle name="Percent [00] 5 4 2 2 2 2" xfId="10424" xr:uid="{00000000-0005-0000-0000-00003E1F0000}"/>
    <cellStyle name="Percent [00] 5 4 2 2 2 3" xfId="8266" xr:uid="{00000000-0005-0000-0000-00003F1F0000}"/>
    <cellStyle name="Percent [00] 5 4 2 2 2_3" xfId="12231" xr:uid="{00000000-0005-0000-0000-0000401F0000}"/>
    <cellStyle name="Percent [00] 5 4 2 2 3" xfId="10423" xr:uid="{00000000-0005-0000-0000-0000411F0000}"/>
    <cellStyle name="Percent [00] 5 4 2 2 4" xfId="8265" xr:uid="{00000000-0005-0000-0000-0000421F0000}"/>
    <cellStyle name="Percent [00] 5 4 2 2_3" xfId="12230" xr:uid="{00000000-0005-0000-0000-0000431F0000}"/>
    <cellStyle name="Percent [00] 5 4 2 3" xfId="4822" xr:uid="{00000000-0005-0000-0000-0000441F0000}"/>
    <cellStyle name="Percent [00] 5 4 2 3 2" xfId="10425" xr:uid="{00000000-0005-0000-0000-0000451F0000}"/>
    <cellStyle name="Percent [00] 5 4 2 3 3" xfId="8267" xr:uid="{00000000-0005-0000-0000-0000461F0000}"/>
    <cellStyle name="Percent [00] 5 4 2 3_3" xfId="12232" xr:uid="{00000000-0005-0000-0000-0000471F0000}"/>
    <cellStyle name="Percent [00] 5 4 2_3" xfId="12229" xr:uid="{00000000-0005-0000-0000-0000481F0000}"/>
    <cellStyle name="Percent [00] 5 4 3" xfId="4823" xr:uid="{00000000-0005-0000-0000-0000491F0000}"/>
    <cellStyle name="Percent [00] 5 4 3 2" xfId="4824" xr:uid="{00000000-0005-0000-0000-00004A1F0000}"/>
    <cellStyle name="Percent [00] 5 4 3 2 2" xfId="10427" xr:uid="{00000000-0005-0000-0000-00004B1F0000}"/>
    <cellStyle name="Percent [00] 5 4 3 2 3" xfId="8269" xr:uid="{00000000-0005-0000-0000-00004C1F0000}"/>
    <cellStyle name="Percent [00] 5 4 3 2_3" xfId="12234" xr:uid="{00000000-0005-0000-0000-00004D1F0000}"/>
    <cellStyle name="Percent [00] 5 4 3 3" xfId="10426" xr:uid="{00000000-0005-0000-0000-00004E1F0000}"/>
    <cellStyle name="Percent [00] 5 4 3 4" xfId="8268" xr:uid="{00000000-0005-0000-0000-00004F1F0000}"/>
    <cellStyle name="Percent [00] 5 4 3_3" xfId="12233" xr:uid="{00000000-0005-0000-0000-0000501F0000}"/>
    <cellStyle name="Percent [00] 5 4 4" xfId="4825" xr:uid="{00000000-0005-0000-0000-0000511F0000}"/>
    <cellStyle name="Percent [00] 5 4 4 2" xfId="10428" xr:uid="{00000000-0005-0000-0000-0000521F0000}"/>
    <cellStyle name="Percent [00] 5 4 4 3" xfId="8270" xr:uid="{00000000-0005-0000-0000-0000531F0000}"/>
    <cellStyle name="Percent [00] 5 4 4_3" xfId="12235" xr:uid="{00000000-0005-0000-0000-0000541F0000}"/>
    <cellStyle name="Percent [00] 5 4_10" xfId="4826" xr:uid="{00000000-0005-0000-0000-0000551F0000}"/>
    <cellStyle name="Percent [00] 5 5" xfId="1259" xr:uid="{00000000-0005-0000-0000-0000561F0000}"/>
    <cellStyle name="Percent [00] 5 5 2" xfId="4827" xr:uid="{00000000-0005-0000-0000-0000571F0000}"/>
    <cellStyle name="Percent [00] 5 5 2 2" xfId="4828" xr:uid="{00000000-0005-0000-0000-0000581F0000}"/>
    <cellStyle name="Percent [00] 5 5 2 2 2" xfId="10430" xr:uid="{00000000-0005-0000-0000-0000591F0000}"/>
    <cellStyle name="Percent [00] 5 5 2 2 3" xfId="8272" xr:uid="{00000000-0005-0000-0000-00005A1F0000}"/>
    <cellStyle name="Percent [00] 5 5 2 2_3" xfId="12238" xr:uid="{00000000-0005-0000-0000-00005B1F0000}"/>
    <cellStyle name="Percent [00] 5 5 2 3" xfId="10429" xr:uid="{00000000-0005-0000-0000-00005C1F0000}"/>
    <cellStyle name="Percent [00] 5 5 2 4" xfId="8271" xr:uid="{00000000-0005-0000-0000-00005D1F0000}"/>
    <cellStyle name="Percent [00] 5 5 2_3" xfId="12237" xr:uid="{00000000-0005-0000-0000-00005E1F0000}"/>
    <cellStyle name="Percent [00] 5 5 3" xfId="4829" xr:uid="{00000000-0005-0000-0000-00005F1F0000}"/>
    <cellStyle name="Percent [00] 5 5 3 2" xfId="10431" xr:uid="{00000000-0005-0000-0000-0000601F0000}"/>
    <cellStyle name="Percent [00] 5 5 3 3" xfId="8273" xr:uid="{00000000-0005-0000-0000-0000611F0000}"/>
    <cellStyle name="Percent [00] 5 5 3_3" xfId="12239" xr:uid="{00000000-0005-0000-0000-0000621F0000}"/>
    <cellStyle name="Percent [00] 5 5_3" xfId="12236" xr:uid="{00000000-0005-0000-0000-0000631F0000}"/>
    <cellStyle name="Percent [00] 5 6" xfId="4830" xr:uid="{00000000-0005-0000-0000-0000641F0000}"/>
    <cellStyle name="Percent [00] 5 6 2" xfId="4831" xr:uid="{00000000-0005-0000-0000-0000651F0000}"/>
    <cellStyle name="Percent [00] 5 6 2 2" xfId="10433" xr:uid="{00000000-0005-0000-0000-0000661F0000}"/>
    <cellStyle name="Percent [00] 5 6 2 3" xfId="8275" xr:uid="{00000000-0005-0000-0000-0000671F0000}"/>
    <cellStyle name="Percent [00] 5 6 2_3" xfId="12241" xr:uid="{00000000-0005-0000-0000-0000681F0000}"/>
    <cellStyle name="Percent [00] 5 6 3" xfId="10432" xr:uid="{00000000-0005-0000-0000-0000691F0000}"/>
    <cellStyle name="Percent [00] 5 6 4" xfId="8274" xr:uid="{00000000-0005-0000-0000-00006A1F0000}"/>
    <cellStyle name="Percent [00] 5 6_3" xfId="12240" xr:uid="{00000000-0005-0000-0000-00006B1F0000}"/>
    <cellStyle name="Percent [00] 5 7" xfId="4832" xr:uid="{00000000-0005-0000-0000-00006C1F0000}"/>
    <cellStyle name="Percent [00] 5 7 2" xfId="10434" xr:uid="{00000000-0005-0000-0000-00006D1F0000}"/>
    <cellStyle name="Percent [00] 5 7 3" xfId="8276" xr:uid="{00000000-0005-0000-0000-00006E1F0000}"/>
    <cellStyle name="Percent [00] 5 7_3" xfId="12242" xr:uid="{00000000-0005-0000-0000-00006F1F0000}"/>
    <cellStyle name="Percent [00] 5_10" xfId="4833" xr:uid="{00000000-0005-0000-0000-0000701F0000}"/>
    <cellStyle name="Percent [00] 6" xfId="1260" xr:uid="{00000000-0005-0000-0000-0000711F0000}"/>
    <cellStyle name="Percent [00] 6 2" xfId="1261" xr:uid="{00000000-0005-0000-0000-0000721F0000}"/>
    <cellStyle name="Percent [00] 6 2 2" xfId="4834" xr:uid="{00000000-0005-0000-0000-0000731F0000}"/>
    <cellStyle name="Percent [00] 6 2 2 2" xfId="4835" xr:uid="{00000000-0005-0000-0000-0000741F0000}"/>
    <cellStyle name="Percent [00] 6 2 2 2 2" xfId="10436" xr:uid="{00000000-0005-0000-0000-0000751F0000}"/>
    <cellStyle name="Percent [00] 6 2 2 2 3" xfId="8278" xr:uid="{00000000-0005-0000-0000-0000761F0000}"/>
    <cellStyle name="Percent [00] 6 2 2 2_3" xfId="12245" xr:uid="{00000000-0005-0000-0000-0000771F0000}"/>
    <cellStyle name="Percent [00] 6 2 2 3" xfId="10435" xr:uid="{00000000-0005-0000-0000-0000781F0000}"/>
    <cellStyle name="Percent [00] 6 2 2 4" xfId="8277" xr:uid="{00000000-0005-0000-0000-0000791F0000}"/>
    <cellStyle name="Percent [00] 6 2 2_3" xfId="12244" xr:uid="{00000000-0005-0000-0000-00007A1F0000}"/>
    <cellStyle name="Percent [00] 6 2 3" xfId="4836" xr:uid="{00000000-0005-0000-0000-00007B1F0000}"/>
    <cellStyle name="Percent [00] 6 2 3 2" xfId="10437" xr:uid="{00000000-0005-0000-0000-00007C1F0000}"/>
    <cellStyle name="Percent [00] 6 2 3 3" xfId="8279" xr:uid="{00000000-0005-0000-0000-00007D1F0000}"/>
    <cellStyle name="Percent [00] 6 2 3_3" xfId="12246" xr:uid="{00000000-0005-0000-0000-00007E1F0000}"/>
    <cellStyle name="Percent [00] 6 2_3" xfId="12243" xr:uid="{00000000-0005-0000-0000-00007F1F0000}"/>
    <cellStyle name="Percent [00] 6 3" xfId="4837" xr:uid="{00000000-0005-0000-0000-0000801F0000}"/>
    <cellStyle name="Percent [00] 6 3 2" xfId="4838" xr:uid="{00000000-0005-0000-0000-0000811F0000}"/>
    <cellStyle name="Percent [00] 6 3 2 2" xfId="10439" xr:uid="{00000000-0005-0000-0000-0000821F0000}"/>
    <cellStyle name="Percent [00] 6 3 2 3" xfId="8281" xr:uid="{00000000-0005-0000-0000-0000831F0000}"/>
    <cellStyle name="Percent [00] 6 3 2_3" xfId="12248" xr:uid="{00000000-0005-0000-0000-0000841F0000}"/>
    <cellStyle name="Percent [00] 6 3 3" xfId="10438" xr:uid="{00000000-0005-0000-0000-0000851F0000}"/>
    <cellStyle name="Percent [00] 6 3 4" xfId="8280" xr:uid="{00000000-0005-0000-0000-0000861F0000}"/>
    <cellStyle name="Percent [00] 6 3_3" xfId="12247" xr:uid="{00000000-0005-0000-0000-0000871F0000}"/>
    <cellStyle name="Percent [00] 6 4" xfId="4839" xr:uid="{00000000-0005-0000-0000-0000881F0000}"/>
    <cellStyle name="Percent [00] 6 4 2" xfId="10440" xr:uid="{00000000-0005-0000-0000-0000891F0000}"/>
    <cellStyle name="Percent [00] 6 4 3" xfId="8282" xr:uid="{00000000-0005-0000-0000-00008A1F0000}"/>
    <cellStyle name="Percent [00] 6 4_3" xfId="12249" xr:uid="{00000000-0005-0000-0000-00008B1F0000}"/>
    <cellStyle name="Percent [00] 6_10" xfId="4840" xr:uid="{00000000-0005-0000-0000-00008C1F0000}"/>
    <cellStyle name="Percent [00] 7" xfId="1262" xr:uid="{00000000-0005-0000-0000-00008D1F0000}"/>
    <cellStyle name="Percent [00] 7 2" xfId="1263" xr:uid="{00000000-0005-0000-0000-00008E1F0000}"/>
    <cellStyle name="Percent [00] 7 2 2" xfId="4841" xr:uid="{00000000-0005-0000-0000-00008F1F0000}"/>
    <cellStyle name="Percent [00] 7 2 2 2" xfId="4842" xr:uid="{00000000-0005-0000-0000-0000901F0000}"/>
    <cellStyle name="Percent [00] 7 2 2 2 2" xfId="10442" xr:uid="{00000000-0005-0000-0000-0000911F0000}"/>
    <cellStyle name="Percent [00] 7 2 2 2 3" xfId="8284" xr:uid="{00000000-0005-0000-0000-0000921F0000}"/>
    <cellStyle name="Percent [00] 7 2 2 2_3" xfId="12252" xr:uid="{00000000-0005-0000-0000-0000931F0000}"/>
    <cellStyle name="Percent [00] 7 2 2 3" xfId="10441" xr:uid="{00000000-0005-0000-0000-0000941F0000}"/>
    <cellStyle name="Percent [00] 7 2 2 4" xfId="8283" xr:uid="{00000000-0005-0000-0000-0000951F0000}"/>
    <cellStyle name="Percent [00] 7 2 2_3" xfId="12251" xr:uid="{00000000-0005-0000-0000-0000961F0000}"/>
    <cellStyle name="Percent [00] 7 2 3" xfId="4843" xr:uid="{00000000-0005-0000-0000-0000971F0000}"/>
    <cellStyle name="Percent [00] 7 2 3 2" xfId="10443" xr:uid="{00000000-0005-0000-0000-0000981F0000}"/>
    <cellStyle name="Percent [00] 7 2 3 3" xfId="8285" xr:uid="{00000000-0005-0000-0000-0000991F0000}"/>
    <cellStyle name="Percent [00] 7 2 3_3" xfId="12253" xr:uid="{00000000-0005-0000-0000-00009A1F0000}"/>
    <cellStyle name="Percent [00] 7 2_3" xfId="12250" xr:uid="{00000000-0005-0000-0000-00009B1F0000}"/>
    <cellStyle name="Percent [00] 7 3" xfId="4844" xr:uid="{00000000-0005-0000-0000-00009C1F0000}"/>
    <cellStyle name="Percent [00] 7 3 2" xfId="4845" xr:uid="{00000000-0005-0000-0000-00009D1F0000}"/>
    <cellStyle name="Percent [00] 7 3 2 2" xfId="10445" xr:uid="{00000000-0005-0000-0000-00009E1F0000}"/>
    <cellStyle name="Percent [00] 7 3 2 3" xfId="8287" xr:uid="{00000000-0005-0000-0000-00009F1F0000}"/>
    <cellStyle name="Percent [00] 7 3 2_3" xfId="12255" xr:uid="{00000000-0005-0000-0000-0000A01F0000}"/>
    <cellStyle name="Percent [00] 7 3 3" xfId="10444" xr:uid="{00000000-0005-0000-0000-0000A11F0000}"/>
    <cellStyle name="Percent [00] 7 3 4" xfId="8286" xr:uid="{00000000-0005-0000-0000-0000A21F0000}"/>
    <cellStyle name="Percent [00] 7 3_3" xfId="12254" xr:uid="{00000000-0005-0000-0000-0000A31F0000}"/>
    <cellStyle name="Percent [00] 7 4" xfId="4846" xr:uid="{00000000-0005-0000-0000-0000A41F0000}"/>
    <cellStyle name="Percent [00] 7 4 2" xfId="10446" xr:uid="{00000000-0005-0000-0000-0000A51F0000}"/>
    <cellStyle name="Percent [00] 7 4 3" xfId="8288" xr:uid="{00000000-0005-0000-0000-0000A61F0000}"/>
    <cellStyle name="Percent [00] 7 4_3" xfId="12256" xr:uid="{00000000-0005-0000-0000-0000A71F0000}"/>
    <cellStyle name="Percent [00] 7_10" xfId="4847" xr:uid="{00000000-0005-0000-0000-0000A81F0000}"/>
    <cellStyle name="Percent [00] 8" xfId="1264" xr:uid="{00000000-0005-0000-0000-0000A91F0000}"/>
    <cellStyle name="Percent [00] 8 2" xfId="1265" xr:uid="{00000000-0005-0000-0000-0000AA1F0000}"/>
    <cellStyle name="Percent [00] 8 2 2" xfId="4848" xr:uid="{00000000-0005-0000-0000-0000AB1F0000}"/>
    <cellStyle name="Percent [00] 8 2 2 2" xfId="4849" xr:uid="{00000000-0005-0000-0000-0000AC1F0000}"/>
    <cellStyle name="Percent [00] 8 2 2 2 2" xfId="10448" xr:uid="{00000000-0005-0000-0000-0000AD1F0000}"/>
    <cellStyle name="Percent [00] 8 2 2 2 3" xfId="8290" xr:uid="{00000000-0005-0000-0000-0000AE1F0000}"/>
    <cellStyle name="Percent [00] 8 2 2 2_3" xfId="12259" xr:uid="{00000000-0005-0000-0000-0000AF1F0000}"/>
    <cellStyle name="Percent [00] 8 2 2 3" xfId="10447" xr:uid="{00000000-0005-0000-0000-0000B01F0000}"/>
    <cellStyle name="Percent [00] 8 2 2 4" xfId="8289" xr:uid="{00000000-0005-0000-0000-0000B11F0000}"/>
    <cellStyle name="Percent [00] 8 2 2_3" xfId="12258" xr:uid="{00000000-0005-0000-0000-0000B21F0000}"/>
    <cellStyle name="Percent [00] 8 2 3" xfId="4850" xr:uid="{00000000-0005-0000-0000-0000B31F0000}"/>
    <cellStyle name="Percent [00] 8 2 3 2" xfId="10449" xr:uid="{00000000-0005-0000-0000-0000B41F0000}"/>
    <cellStyle name="Percent [00] 8 2 3 3" xfId="8291" xr:uid="{00000000-0005-0000-0000-0000B51F0000}"/>
    <cellStyle name="Percent [00] 8 2 3_3" xfId="12260" xr:uid="{00000000-0005-0000-0000-0000B61F0000}"/>
    <cellStyle name="Percent [00] 8 2_3" xfId="12257" xr:uid="{00000000-0005-0000-0000-0000B71F0000}"/>
    <cellStyle name="Percent [00] 8 3" xfId="4851" xr:uid="{00000000-0005-0000-0000-0000B81F0000}"/>
    <cellStyle name="Percent [00] 8 3 2" xfId="4852" xr:uid="{00000000-0005-0000-0000-0000B91F0000}"/>
    <cellStyle name="Percent [00] 8 3 2 2" xfId="10451" xr:uid="{00000000-0005-0000-0000-0000BA1F0000}"/>
    <cellStyle name="Percent [00] 8 3 2 3" xfId="8293" xr:uid="{00000000-0005-0000-0000-0000BB1F0000}"/>
    <cellStyle name="Percent [00] 8 3 2_3" xfId="12262" xr:uid="{00000000-0005-0000-0000-0000BC1F0000}"/>
    <cellStyle name="Percent [00] 8 3 3" xfId="10450" xr:uid="{00000000-0005-0000-0000-0000BD1F0000}"/>
    <cellStyle name="Percent [00] 8 3 4" xfId="8292" xr:uid="{00000000-0005-0000-0000-0000BE1F0000}"/>
    <cellStyle name="Percent [00] 8 3_3" xfId="12261" xr:uid="{00000000-0005-0000-0000-0000BF1F0000}"/>
    <cellStyle name="Percent [00] 8 4" xfId="4853" xr:uid="{00000000-0005-0000-0000-0000C01F0000}"/>
    <cellStyle name="Percent [00] 8 4 2" xfId="10452" xr:uid="{00000000-0005-0000-0000-0000C11F0000}"/>
    <cellStyle name="Percent [00] 8 4 3" xfId="8294" xr:uid="{00000000-0005-0000-0000-0000C21F0000}"/>
    <cellStyle name="Percent [00] 8 4_3" xfId="12263" xr:uid="{00000000-0005-0000-0000-0000C31F0000}"/>
    <cellStyle name="Percent [00] 8_10" xfId="4854" xr:uid="{00000000-0005-0000-0000-0000C41F0000}"/>
    <cellStyle name="Percent [00] 9" xfId="1266" xr:uid="{00000000-0005-0000-0000-0000C51F0000}"/>
    <cellStyle name="Percent [00] 9 2" xfId="4855" xr:uid="{00000000-0005-0000-0000-0000C61F0000}"/>
    <cellStyle name="Percent [00] 9 2 2" xfId="4856" xr:uid="{00000000-0005-0000-0000-0000C71F0000}"/>
    <cellStyle name="Percent [00] 9 2 2 2" xfId="10454" xr:uid="{00000000-0005-0000-0000-0000C81F0000}"/>
    <cellStyle name="Percent [00] 9 2 2 3" xfId="8296" xr:uid="{00000000-0005-0000-0000-0000C91F0000}"/>
    <cellStyle name="Percent [00] 9 2 2_3" xfId="12266" xr:uid="{00000000-0005-0000-0000-0000CA1F0000}"/>
    <cellStyle name="Percent [00] 9 2 3" xfId="10453" xr:uid="{00000000-0005-0000-0000-0000CB1F0000}"/>
    <cellStyle name="Percent [00] 9 2 4" xfId="8295" xr:uid="{00000000-0005-0000-0000-0000CC1F0000}"/>
    <cellStyle name="Percent [00] 9 2_3" xfId="12265" xr:uid="{00000000-0005-0000-0000-0000CD1F0000}"/>
    <cellStyle name="Percent [00] 9 3" xfId="4857" xr:uid="{00000000-0005-0000-0000-0000CE1F0000}"/>
    <cellStyle name="Percent [00] 9 3 2" xfId="10455" xr:uid="{00000000-0005-0000-0000-0000CF1F0000}"/>
    <cellStyle name="Percent [00] 9 3 3" xfId="8297" xr:uid="{00000000-0005-0000-0000-0000D01F0000}"/>
    <cellStyle name="Percent [00] 9 3_3" xfId="12267" xr:uid="{00000000-0005-0000-0000-0000D11F0000}"/>
    <cellStyle name="Percent [00] 9_3" xfId="12264" xr:uid="{00000000-0005-0000-0000-0000D21F0000}"/>
    <cellStyle name="Percent [00]_10" xfId="4858" xr:uid="{00000000-0005-0000-0000-0000D31F0000}"/>
    <cellStyle name="Percent [2]" xfId="1267" xr:uid="{00000000-0005-0000-0000-0000D41F0000}"/>
    <cellStyle name="Percent [2] 10" xfId="1269" xr:uid="{00000000-0005-0000-0000-0000D51F0000}"/>
    <cellStyle name="Percent [2] 10 2" xfId="4859" xr:uid="{00000000-0005-0000-0000-0000D61F0000}"/>
    <cellStyle name="Percent [2] 10 2 2" xfId="4860" xr:uid="{00000000-0005-0000-0000-0000D71F0000}"/>
    <cellStyle name="Percent [2] 10 2 2 2" xfId="10457" xr:uid="{00000000-0005-0000-0000-0000D81F0000}"/>
    <cellStyle name="Percent [2] 10 2 2 3" xfId="8299" xr:uid="{00000000-0005-0000-0000-0000D91F0000}"/>
    <cellStyle name="Percent [2] 10 2 2_3" xfId="12270" xr:uid="{00000000-0005-0000-0000-0000DA1F0000}"/>
    <cellStyle name="Percent [2] 10 2 3" xfId="10456" xr:uid="{00000000-0005-0000-0000-0000DB1F0000}"/>
    <cellStyle name="Percent [2] 10 2 4" xfId="8298" xr:uid="{00000000-0005-0000-0000-0000DC1F0000}"/>
    <cellStyle name="Percent [2] 10 2_3" xfId="12269" xr:uid="{00000000-0005-0000-0000-0000DD1F0000}"/>
    <cellStyle name="Percent [2] 10 3" xfId="4861" xr:uid="{00000000-0005-0000-0000-0000DE1F0000}"/>
    <cellStyle name="Percent [2] 10 3 2" xfId="10458" xr:uid="{00000000-0005-0000-0000-0000DF1F0000}"/>
    <cellStyle name="Percent [2] 10 3 3" xfId="8300" xr:uid="{00000000-0005-0000-0000-0000E01F0000}"/>
    <cellStyle name="Percent [2] 10 3_3" xfId="12271" xr:uid="{00000000-0005-0000-0000-0000E11F0000}"/>
    <cellStyle name="Percent [2] 10_3" xfId="12268" xr:uid="{00000000-0005-0000-0000-0000E21F0000}"/>
    <cellStyle name="Percent [2] 11" xfId="4862" xr:uid="{00000000-0005-0000-0000-0000E31F0000}"/>
    <cellStyle name="Percent [2] 11 2" xfId="4863" xr:uid="{00000000-0005-0000-0000-0000E41F0000}"/>
    <cellStyle name="Percent [2] 11 2 2" xfId="10460" xr:uid="{00000000-0005-0000-0000-0000E51F0000}"/>
    <cellStyle name="Percent [2] 11 2 3" xfId="8302" xr:uid="{00000000-0005-0000-0000-0000E61F0000}"/>
    <cellStyle name="Percent [2] 11 2_3" xfId="12273" xr:uid="{00000000-0005-0000-0000-0000E71F0000}"/>
    <cellStyle name="Percent [2] 11 3" xfId="10459" xr:uid="{00000000-0005-0000-0000-0000E81F0000}"/>
    <cellStyle name="Percent [2] 11 4" xfId="8301" xr:uid="{00000000-0005-0000-0000-0000E91F0000}"/>
    <cellStyle name="Percent [2] 11_3" xfId="12272" xr:uid="{00000000-0005-0000-0000-0000EA1F0000}"/>
    <cellStyle name="Percent [2] 12" xfId="4864" xr:uid="{00000000-0005-0000-0000-0000EB1F0000}"/>
    <cellStyle name="Percent [2] 12 2" xfId="10461" xr:uid="{00000000-0005-0000-0000-0000EC1F0000}"/>
    <cellStyle name="Percent [2] 12 3" xfId="8303" xr:uid="{00000000-0005-0000-0000-0000ED1F0000}"/>
    <cellStyle name="Percent [2] 12_3" xfId="12274" xr:uid="{00000000-0005-0000-0000-0000EE1F0000}"/>
    <cellStyle name="Percent [2] 2" xfId="1270" xr:uid="{00000000-0005-0000-0000-0000EF1F0000}"/>
    <cellStyle name="Percent [2] 2 2" xfId="1271" xr:uid="{00000000-0005-0000-0000-0000F01F0000}"/>
    <cellStyle name="Percent [2] 2 2 2" xfId="1273" xr:uid="{00000000-0005-0000-0000-0000F11F0000}"/>
    <cellStyle name="Percent [2] 2 2 2 2" xfId="4865" xr:uid="{00000000-0005-0000-0000-0000F21F0000}"/>
    <cellStyle name="Percent [2] 2 2 2 2 2" xfId="4866" xr:uid="{00000000-0005-0000-0000-0000F31F0000}"/>
    <cellStyle name="Percent [2] 2 2 2 2 2 2" xfId="10463" xr:uid="{00000000-0005-0000-0000-0000F41F0000}"/>
    <cellStyle name="Percent [2] 2 2 2 2 2 3" xfId="8305" xr:uid="{00000000-0005-0000-0000-0000F51F0000}"/>
    <cellStyle name="Percent [2] 2 2 2 2 2_3" xfId="12277" xr:uid="{00000000-0005-0000-0000-0000F61F0000}"/>
    <cellStyle name="Percent [2] 2 2 2 2 3" xfId="10462" xr:uid="{00000000-0005-0000-0000-0000F71F0000}"/>
    <cellStyle name="Percent [2] 2 2 2 2 4" xfId="8304" xr:uid="{00000000-0005-0000-0000-0000F81F0000}"/>
    <cellStyle name="Percent [2] 2 2 2 2_3" xfId="12276" xr:uid="{00000000-0005-0000-0000-0000F91F0000}"/>
    <cellStyle name="Percent [2] 2 2 2 3" xfId="4867" xr:uid="{00000000-0005-0000-0000-0000FA1F0000}"/>
    <cellStyle name="Percent [2] 2 2 2 3 2" xfId="10464" xr:uid="{00000000-0005-0000-0000-0000FB1F0000}"/>
    <cellStyle name="Percent [2] 2 2 2 3 3" xfId="8306" xr:uid="{00000000-0005-0000-0000-0000FC1F0000}"/>
    <cellStyle name="Percent [2] 2 2 2 3_3" xfId="12278" xr:uid="{00000000-0005-0000-0000-0000FD1F0000}"/>
    <cellStyle name="Percent [2] 2 2 2_3" xfId="12275" xr:uid="{00000000-0005-0000-0000-0000FE1F0000}"/>
    <cellStyle name="Percent [2] 2 2 3" xfId="4868" xr:uid="{00000000-0005-0000-0000-0000FF1F0000}"/>
    <cellStyle name="Percent [2] 2 2 3 2" xfId="4869" xr:uid="{00000000-0005-0000-0000-000000200000}"/>
    <cellStyle name="Percent [2] 2 2 3 2 2" xfId="10466" xr:uid="{00000000-0005-0000-0000-000001200000}"/>
    <cellStyle name="Percent [2] 2 2 3 2 3" xfId="8308" xr:uid="{00000000-0005-0000-0000-000002200000}"/>
    <cellStyle name="Percent [2] 2 2 3 2_3" xfId="12280" xr:uid="{00000000-0005-0000-0000-000003200000}"/>
    <cellStyle name="Percent [2] 2 2 3 3" xfId="10465" xr:uid="{00000000-0005-0000-0000-000004200000}"/>
    <cellStyle name="Percent [2] 2 2 3 4" xfId="8307" xr:uid="{00000000-0005-0000-0000-000005200000}"/>
    <cellStyle name="Percent [2] 2 2 3_3" xfId="12279" xr:uid="{00000000-0005-0000-0000-000006200000}"/>
    <cellStyle name="Percent [2] 2 2 4" xfId="4870" xr:uid="{00000000-0005-0000-0000-000007200000}"/>
    <cellStyle name="Percent [2] 2 2 4 2" xfId="10467" xr:uid="{00000000-0005-0000-0000-000008200000}"/>
    <cellStyle name="Percent [2] 2 2 4 3" xfId="8309" xr:uid="{00000000-0005-0000-0000-000009200000}"/>
    <cellStyle name="Percent [2] 2 2 4_3" xfId="12281" xr:uid="{00000000-0005-0000-0000-00000A200000}"/>
    <cellStyle name="Percent [2] 2 2_10" xfId="4871" xr:uid="{00000000-0005-0000-0000-00000B200000}"/>
    <cellStyle name="Percent [2] 2 3" xfId="819" xr:uid="{00000000-0005-0000-0000-00000C200000}"/>
    <cellStyle name="Percent [2] 2 3 2" xfId="822" xr:uid="{00000000-0005-0000-0000-00000D200000}"/>
    <cellStyle name="Percent [2] 2 3 2 2" xfId="4872" xr:uid="{00000000-0005-0000-0000-00000E200000}"/>
    <cellStyle name="Percent [2] 2 3 2 2 2" xfId="4873" xr:uid="{00000000-0005-0000-0000-00000F200000}"/>
    <cellStyle name="Percent [2] 2 3 2 2 2 2" xfId="10469" xr:uid="{00000000-0005-0000-0000-000010200000}"/>
    <cellStyle name="Percent [2] 2 3 2 2 2 3" xfId="8311" xr:uid="{00000000-0005-0000-0000-000011200000}"/>
    <cellStyle name="Percent [2] 2 3 2 2 2_3" xfId="12284" xr:uid="{00000000-0005-0000-0000-000012200000}"/>
    <cellStyle name="Percent [2] 2 3 2 2 3" xfId="10468" xr:uid="{00000000-0005-0000-0000-000013200000}"/>
    <cellStyle name="Percent [2] 2 3 2 2 4" xfId="8310" xr:uid="{00000000-0005-0000-0000-000014200000}"/>
    <cellStyle name="Percent [2] 2 3 2 2_3" xfId="12283" xr:uid="{00000000-0005-0000-0000-000015200000}"/>
    <cellStyle name="Percent [2] 2 3 2 3" xfId="4874" xr:uid="{00000000-0005-0000-0000-000016200000}"/>
    <cellStyle name="Percent [2] 2 3 2 3 2" xfId="10470" xr:uid="{00000000-0005-0000-0000-000017200000}"/>
    <cellStyle name="Percent [2] 2 3 2 3 3" xfId="8312" xr:uid="{00000000-0005-0000-0000-000018200000}"/>
    <cellStyle name="Percent [2] 2 3 2 3_3" xfId="12285" xr:uid="{00000000-0005-0000-0000-000019200000}"/>
    <cellStyle name="Percent [2] 2 3 2_3" xfId="12282" xr:uid="{00000000-0005-0000-0000-00001A200000}"/>
    <cellStyle name="Percent [2] 2 3 3" xfId="4875" xr:uid="{00000000-0005-0000-0000-00001B200000}"/>
    <cellStyle name="Percent [2] 2 3 3 2" xfId="4876" xr:uid="{00000000-0005-0000-0000-00001C200000}"/>
    <cellStyle name="Percent [2] 2 3 3 2 2" xfId="10472" xr:uid="{00000000-0005-0000-0000-00001D200000}"/>
    <cellStyle name="Percent [2] 2 3 3 2 3" xfId="8314" xr:uid="{00000000-0005-0000-0000-00001E200000}"/>
    <cellStyle name="Percent [2] 2 3 3 2_3" xfId="12287" xr:uid="{00000000-0005-0000-0000-00001F200000}"/>
    <cellStyle name="Percent [2] 2 3 3 3" xfId="10471" xr:uid="{00000000-0005-0000-0000-000020200000}"/>
    <cellStyle name="Percent [2] 2 3 3 4" xfId="8313" xr:uid="{00000000-0005-0000-0000-000021200000}"/>
    <cellStyle name="Percent [2] 2 3 3_3" xfId="12286" xr:uid="{00000000-0005-0000-0000-000022200000}"/>
    <cellStyle name="Percent [2] 2 3 4" xfId="4877" xr:uid="{00000000-0005-0000-0000-000023200000}"/>
    <cellStyle name="Percent [2] 2 3 4 2" xfId="10473" xr:uid="{00000000-0005-0000-0000-000024200000}"/>
    <cellStyle name="Percent [2] 2 3 4 3" xfId="8315" xr:uid="{00000000-0005-0000-0000-000025200000}"/>
    <cellStyle name="Percent [2] 2 3 4_3" xfId="12288" xr:uid="{00000000-0005-0000-0000-000026200000}"/>
    <cellStyle name="Percent [2] 2 3_10" xfId="4878" xr:uid="{00000000-0005-0000-0000-000027200000}"/>
    <cellStyle name="Percent [2] 2 4" xfId="1274" xr:uid="{00000000-0005-0000-0000-000028200000}"/>
    <cellStyle name="Percent [2] 2 4 2" xfId="1275" xr:uid="{00000000-0005-0000-0000-000029200000}"/>
    <cellStyle name="Percent [2] 2 4 2 2" xfId="4879" xr:uid="{00000000-0005-0000-0000-00002A200000}"/>
    <cellStyle name="Percent [2] 2 4 2 2 2" xfId="4880" xr:uid="{00000000-0005-0000-0000-00002B200000}"/>
    <cellStyle name="Percent [2] 2 4 2 2 2 2" xfId="10475" xr:uid="{00000000-0005-0000-0000-00002C200000}"/>
    <cellStyle name="Percent [2] 2 4 2 2 2 3" xfId="8317" xr:uid="{00000000-0005-0000-0000-00002D200000}"/>
    <cellStyle name="Percent [2] 2 4 2 2 2_3" xfId="12291" xr:uid="{00000000-0005-0000-0000-00002E200000}"/>
    <cellStyle name="Percent [2] 2 4 2 2 3" xfId="10474" xr:uid="{00000000-0005-0000-0000-00002F200000}"/>
    <cellStyle name="Percent [2] 2 4 2 2 4" xfId="8316" xr:uid="{00000000-0005-0000-0000-000030200000}"/>
    <cellStyle name="Percent [2] 2 4 2 2_3" xfId="12290" xr:uid="{00000000-0005-0000-0000-000031200000}"/>
    <cellStyle name="Percent [2] 2 4 2 3" xfId="4881" xr:uid="{00000000-0005-0000-0000-000032200000}"/>
    <cellStyle name="Percent [2] 2 4 2 3 2" xfId="10476" xr:uid="{00000000-0005-0000-0000-000033200000}"/>
    <cellStyle name="Percent [2] 2 4 2 3 3" xfId="8318" xr:uid="{00000000-0005-0000-0000-000034200000}"/>
    <cellStyle name="Percent [2] 2 4 2 3_3" xfId="12292" xr:uid="{00000000-0005-0000-0000-000035200000}"/>
    <cellStyle name="Percent [2] 2 4 2_3" xfId="12289" xr:uid="{00000000-0005-0000-0000-000036200000}"/>
    <cellStyle name="Percent [2] 2 4 3" xfId="4882" xr:uid="{00000000-0005-0000-0000-000037200000}"/>
    <cellStyle name="Percent [2] 2 4 3 2" xfId="4883" xr:uid="{00000000-0005-0000-0000-000038200000}"/>
    <cellStyle name="Percent [2] 2 4 3 2 2" xfId="10478" xr:uid="{00000000-0005-0000-0000-000039200000}"/>
    <cellStyle name="Percent [2] 2 4 3 2 3" xfId="8320" xr:uid="{00000000-0005-0000-0000-00003A200000}"/>
    <cellStyle name="Percent [2] 2 4 3 2_3" xfId="12294" xr:uid="{00000000-0005-0000-0000-00003B200000}"/>
    <cellStyle name="Percent [2] 2 4 3 3" xfId="10477" xr:uid="{00000000-0005-0000-0000-00003C200000}"/>
    <cellStyle name="Percent [2] 2 4 3 4" xfId="8319" xr:uid="{00000000-0005-0000-0000-00003D200000}"/>
    <cellStyle name="Percent [2] 2 4 3_3" xfId="12293" xr:uid="{00000000-0005-0000-0000-00003E200000}"/>
    <cellStyle name="Percent [2] 2 4 4" xfId="4884" xr:uid="{00000000-0005-0000-0000-00003F200000}"/>
    <cellStyle name="Percent [2] 2 4 4 2" xfId="10479" xr:uid="{00000000-0005-0000-0000-000040200000}"/>
    <cellStyle name="Percent [2] 2 4 4 3" xfId="8321" xr:uid="{00000000-0005-0000-0000-000041200000}"/>
    <cellStyle name="Percent [2] 2 4 4_3" xfId="12295" xr:uid="{00000000-0005-0000-0000-000042200000}"/>
    <cellStyle name="Percent [2] 2 4_10" xfId="4885" xr:uid="{00000000-0005-0000-0000-000043200000}"/>
    <cellStyle name="Percent [2] 2 5" xfId="1276" xr:uid="{00000000-0005-0000-0000-000044200000}"/>
    <cellStyle name="Percent [2] 2 5 2" xfId="4886" xr:uid="{00000000-0005-0000-0000-000045200000}"/>
    <cellStyle name="Percent [2] 2 5 2 2" xfId="4887" xr:uid="{00000000-0005-0000-0000-000046200000}"/>
    <cellStyle name="Percent [2] 2 5 2 2 2" xfId="10481" xr:uid="{00000000-0005-0000-0000-000047200000}"/>
    <cellStyle name="Percent [2] 2 5 2 2 3" xfId="8323" xr:uid="{00000000-0005-0000-0000-000048200000}"/>
    <cellStyle name="Percent [2] 2 5 2 2_3" xfId="12298" xr:uid="{00000000-0005-0000-0000-000049200000}"/>
    <cellStyle name="Percent [2] 2 5 2 3" xfId="10480" xr:uid="{00000000-0005-0000-0000-00004A200000}"/>
    <cellStyle name="Percent [2] 2 5 2 4" xfId="8322" xr:uid="{00000000-0005-0000-0000-00004B200000}"/>
    <cellStyle name="Percent [2] 2 5 2_3" xfId="12297" xr:uid="{00000000-0005-0000-0000-00004C200000}"/>
    <cellStyle name="Percent [2] 2 5 3" xfId="4888" xr:uid="{00000000-0005-0000-0000-00004D200000}"/>
    <cellStyle name="Percent [2] 2 5 3 2" xfId="10482" xr:uid="{00000000-0005-0000-0000-00004E200000}"/>
    <cellStyle name="Percent [2] 2 5 3 3" xfId="8324" xr:uid="{00000000-0005-0000-0000-00004F200000}"/>
    <cellStyle name="Percent [2] 2 5 3_3" xfId="12299" xr:uid="{00000000-0005-0000-0000-000050200000}"/>
    <cellStyle name="Percent [2] 2 5_3" xfId="12296" xr:uid="{00000000-0005-0000-0000-000051200000}"/>
    <cellStyle name="Percent [2] 2 6" xfId="4889" xr:uid="{00000000-0005-0000-0000-000052200000}"/>
    <cellStyle name="Percent [2] 2 6 2" xfId="4890" xr:uid="{00000000-0005-0000-0000-000053200000}"/>
    <cellStyle name="Percent [2] 2 6 2 2" xfId="10484" xr:uid="{00000000-0005-0000-0000-000054200000}"/>
    <cellStyle name="Percent [2] 2 6 2 3" xfId="8326" xr:uid="{00000000-0005-0000-0000-000055200000}"/>
    <cellStyle name="Percent [2] 2 6 2_3" xfId="12301" xr:uid="{00000000-0005-0000-0000-000056200000}"/>
    <cellStyle name="Percent [2] 2 6 3" xfId="10483" xr:uid="{00000000-0005-0000-0000-000057200000}"/>
    <cellStyle name="Percent [2] 2 6 4" xfId="8325" xr:uid="{00000000-0005-0000-0000-000058200000}"/>
    <cellStyle name="Percent [2] 2 6_3" xfId="12300" xr:uid="{00000000-0005-0000-0000-000059200000}"/>
    <cellStyle name="Percent [2] 2 7" xfId="4891" xr:uid="{00000000-0005-0000-0000-00005A200000}"/>
    <cellStyle name="Percent [2] 2 7 2" xfId="10485" xr:uid="{00000000-0005-0000-0000-00005B200000}"/>
    <cellStyle name="Percent [2] 2 7 3" xfId="8327" xr:uid="{00000000-0005-0000-0000-00005C200000}"/>
    <cellStyle name="Percent [2] 2 7_3" xfId="12302" xr:uid="{00000000-0005-0000-0000-00005D200000}"/>
    <cellStyle name="Percent [2] 2_10" xfId="4892" xr:uid="{00000000-0005-0000-0000-00005E200000}"/>
    <cellStyle name="Percent [2] 3" xfId="1277" xr:uid="{00000000-0005-0000-0000-00005F200000}"/>
    <cellStyle name="Percent [2] 3 2" xfId="1278" xr:uid="{00000000-0005-0000-0000-000060200000}"/>
    <cellStyle name="Percent [2] 3 2 2" xfId="1279" xr:uid="{00000000-0005-0000-0000-000061200000}"/>
    <cellStyle name="Percent [2] 3 2 2 2" xfId="4893" xr:uid="{00000000-0005-0000-0000-000062200000}"/>
    <cellStyle name="Percent [2] 3 2 2 2 2" xfId="4894" xr:uid="{00000000-0005-0000-0000-000063200000}"/>
    <cellStyle name="Percent [2] 3 2 2 2 2 2" xfId="10487" xr:uid="{00000000-0005-0000-0000-000064200000}"/>
    <cellStyle name="Percent [2] 3 2 2 2 2 3" xfId="8329" xr:uid="{00000000-0005-0000-0000-000065200000}"/>
    <cellStyle name="Percent [2] 3 2 2 2 2_3" xfId="12305" xr:uid="{00000000-0005-0000-0000-000066200000}"/>
    <cellStyle name="Percent [2] 3 2 2 2 3" xfId="10486" xr:uid="{00000000-0005-0000-0000-000067200000}"/>
    <cellStyle name="Percent [2] 3 2 2 2 4" xfId="8328" xr:uid="{00000000-0005-0000-0000-000068200000}"/>
    <cellStyle name="Percent [2] 3 2 2 2_3" xfId="12304" xr:uid="{00000000-0005-0000-0000-000069200000}"/>
    <cellStyle name="Percent [2] 3 2 2 3" xfId="4895" xr:uid="{00000000-0005-0000-0000-00006A200000}"/>
    <cellStyle name="Percent [2] 3 2 2 3 2" xfId="10488" xr:uid="{00000000-0005-0000-0000-00006B200000}"/>
    <cellStyle name="Percent [2] 3 2 2 3 3" xfId="8330" xr:uid="{00000000-0005-0000-0000-00006C200000}"/>
    <cellStyle name="Percent [2] 3 2 2 3_3" xfId="12306" xr:uid="{00000000-0005-0000-0000-00006D200000}"/>
    <cellStyle name="Percent [2] 3 2 2_3" xfId="12303" xr:uid="{00000000-0005-0000-0000-00006E200000}"/>
    <cellStyle name="Percent [2] 3 2 3" xfId="4896" xr:uid="{00000000-0005-0000-0000-00006F200000}"/>
    <cellStyle name="Percent [2] 3 2 3 2" xfId="4897" xr:uid="{00000000-0005-0000-0000-000070200000}"/>
    <cellStyle name="Percent [2] 3 2 3 2 2" xfId="10490" xr:uid="{00000000-0005-0000-0000-000071200000}"/>
    <cellStyle name="Percent [2] 3 2 3 2 3" xfId="8332" xr:uid="{00000000-0005-0000-0000-000072200000}"/>
    <cellStyle name="Percent [2] 3 2 3 2_3" xfId="12308" xr:uid="{00000000-0005-0000-0000-000073200000}"/>
    <cellStyle name="Percent [2] 3 2 3 3" xfId="10489" xr:uid="{00000000-0005-0000-0000-000074200000}"/>
    <cellStyle name="Percent [2] 3 2 3 4" xfId="8331" xr:uid="{00000000-0005-0000-0000-000075200000}"/>
    <cellStyle name="Percent [2] 3 2 3_3" xfId="12307" xr:uid="{00000000-0005-0000-0000-000076200000}"/>
    <cellStyle name="Percent [2] 3 2 4" xfId="4898" xr:uid="{00000000-0005-0000-0000-000077200000}"/>
    <cellStyle name="Percent [2] 3 2 4 2" xfId="10491" xr:uid="{00000000-0005-0000-0000-000078200000}"/>
    <cellStyle name="Percent [2] 3 2 4 3" xfId="8333" xr:uid="{00000000-0005-0000-0000-000079200000}"/>
    <cellStyle name="Percent [2] 3 2 4_3" xfId="12309" xr:uid="{00000000-0005-0000-0000-00007A200000}"/>
    <cellStyle name="Percent [2] 3 2_10" xfId="4899" xr:uid="{00000000-0005-0000-0000-00007B200000}"/>
    <cellStyle name="Percent [2] 3 3" xfId="1280" xr:uid="{00000000-0005-0000-0000-00007C200000}"/>
    <cellStyle name="Percent [2] 3 3 2" xfId="1281" xr:uid="{00000000-0005-0000-0000-00007D200000}"/>
    <cellStyle name="Percent [2] 3 3 2 2" xfId="4900" xr:uid="{00000000-0005-0000-0000-00007E200000}"/>
    <cellStyle name="Percent [2] 3 3 2 2 2" xfId="4901" xr:uid="{00000000-0005-0000-0000-00007F200000}"/>
    <cellStyle name="Percent [2] 3 3 2 2 2 2" xfId="10493" xr:uid="{00000000-0005-0000-0000-000080200000}"/>
    <cellStyle name="Percent [2] 3 3 2 2 2 3" xfId="8335" xr:uid="{00000000-0005-0000-0000-000081200000}"/>
    <cellStyle name="Percent [2] 3 3 2 2 2_3" xfId="12312" xr:uid="{00000000-0005-0000-0000-000082200000}"/>
    <cellStyle name="Percent [2] 3 3 2 2 3" xfId="10492" xr:uid="{00000000-0005-0000-0000-000083200000}"/>
    <cellStyle name="Percent [2] 3 3 2 2 4" xfId="8334" xr:uid="{00000000-0005-0000-0000-000084200000}"/>
    <cellStyle name="Percent [2] 3 3 2 2_3" xfId="12311" xr:uid="{00000000-0005-0000-0000-000085200000}"/>
    <cellStyle name="Percent [2] 3 3 2 3" xfId="4902" xr:uid="{00000000-0005-0000-0000-000086200000}"/>
    <cellStyle name="Percent [2] 3 3 2 3 2" xfId="10494" xr:uid="{00000000-0005-0000-0000-000087200000}"/>
    <cellStyle name="Percent [2] 3 3 2 3 3" xfId="8336" xr:uid="{00000000-0005-0000-0000-000088200000}"/>
    <cellStyle name="Percent [2] 3 3 2 3_3" xfId="12313" xr:uid="{00000000-0005-0000-0000-000089200000}"/>
    <cellStyle name="Percent [2] 3 3 2_3" xfId="12310" xr:uid="{00000000-0005-0000-0000-00008A200000}"/>
    <cellStyle name="Percent [2] 3 3 3" xfId="4903" xr:uid="{00000000-0005-0000-0000-00008B200000}"/>
    <cellStyle name="Percent [2] 3 3 3 2" xfId="4904" xr:uid="{00000000-0005-0000-0000-00008C200000}"/>
    <cellStyle name="Percent [2] 3 3 3 2 2" xfId="10496" xr:uid="{00000000-0005-0000-0000-00008D200000}"/>
    <cellStyle name="Percent [2] 3 3 3 2 3" xfId="8338" xr:uid="{00000000-0005-0000-0000-00008E200000}"/>
    <cellStyle name="Percent [2] 3 3 3 2_3" xfId="12315" xr:uid="{00000000-0005-0000-0000-00008F200000}"/>
    <cellStyle name="Percent [2] 3 3 3 3" xfId="10495" xr:uid="{00000000-0005-0000-0000-000090200000}"/>
    <cellStyle name="Percent [2] 3 3 3 4" xfId="8337" xr:uid="{00000000-0005-0000-0000-000091200000}"/>
    <cellStyle name="Percent [2] 3 3 3_3" xfId="12314" xr:uid="{00000000-0005-0000-0000-000092200000}"/>
    <cellStyle name="Percent [2] 3 3 4" xfId="4905" xr:uid="{00000000-0005-0000-0000-000093200000}"/>
    <cellStyle name="Percent [2] 3 3 4 2" xfId="10497" xr:uid="{00000000-0005-0000-0000-000094200000}"/>
    <cellStyle name="Percent [2] 3 3 4 3" xfId="8339" xr:uid="{00000000-0005-0000-0000-000095200000}"/>
    <cellStyle name="Percent [2] 3 3 4_3" xfId="12316" xr:uid="{00000000-0005-0000-0000-000096200000}"/>
    <cellStyle name="Percent [2] 3 3_10" xfId="4906" xr:uid="{00000000-0005-0000-0000-000097200000}"/>
    <cellStyle name="Percent [2] 3 4" xfId="1282" xr:uid="{00000000-0005-0000-0000-000098200000}"/>
    <cellStyle name="Percent [2] 3 4 2" xfId="1283" xr:uid="{00000000-0005-0000-0000-000099200000}"/>
    <cellStyle name="Percent [2] 3 4 2 2" xfId="4907" xr:uid="{00000000-0005-0000-0000-00009A200000}"/>
    <cellStyle name="Percent [2] 3 4 2 2 2" xfId="4908" xr:uid="{00000000-0005-0000-0000-00009B200000}"/>
    <cellStyle name="Percent [2] 3 4 2 2 2 2" xfId="10499" xr:uid="{00000000-0005-0000-0000-00009C200000}"/>
    <cellStyle name="Percent [2] 3 4 2 2 2 3" xfId="8341" xr:uid="{00000000-0005-0000-0000-00009D200000}"/>
    <cellStyle name="Percent [2] 3 4 2 2 2_3" xfId="12319" xr:uid="{00000000-0005-0000-0000-00009E200000}"/>
    <cellStyle name="Percent [2] 3 4 2 2 3" xfId="10498" xr:uid="{00000000-0005-0000-0000-00009F200000}"/>
    <cellStyle name="Percent [2] 3 4 2 2 4" xfId="8340" xr:uid="{00000000-0005-0000-0000-0000A0200000}"/>
    <cellStyle name="Percent [2] 3 4 2 2_3" xfId="12318" xr:uid="{00000000-0005-0000-0000-0000A1200000}"/>
    <cellStyle name="Percent [2] 3 4 2 3" xfId="4909" xr:uid="{00000000-0005-0000-0000-0000A2200000}"/>
    <cellStyle name="Percent [2] 3 4 2 3 2" xfId="10500" xr:uid="{00000000-0005-0000-0000-0000A3200000}"/>
    <cellStyle name="Percent [2] 3 4 2 3 3" xfId="8342" xr:uid="{00000000-0005-0000-0000-0000A4200000}"/>
    <cellStyle name="Percent [2] 3 4 2 3_3" xfId="12320" xr:uid="{00000000-0005-0000-0000-0000A5200000}"/>
    <cellStyle name="Percent [2] 3 4 2_3" xfId="12317" xr:uid="{00000000-0005-0000-0000-0000A6200000}"/>
    <cellStyle name="Percent [2] 3 4 3" xfId="4910" xr:uid="{00000000-0005-0000-0000-0000A7200000}"/>
    <cellStyle name="Percent [2] 3 4 3 2" xfId="4911" xr:uid="{00000000-0005-0000-0000-0000A8200000}"/>
    <cellStyle name="Percent [2] 3 4 3 2 2" xfId="10502" xr:uid="{00000000-0005-0000-0000-0000A9200000}"/>
    <cellStyle name="Percent [2] 3 4 3 2 3" xfId="8344" xr:uid="{00000000-0005-0000-0000-0000AA200000}"/>
    <cellStyle name="Percent [2] 3 4 3 2_3" xfId="12322" xr:uid="{00000000-0005-0000-0000-0000AB200000}"/>
    <cellStyle name="Percent [2] 3 4 3 3" xfId="10501" xr:uid="{00000000-0005-0000-0000-0000AC200000}"/>
    <cellStyle name="Percent [2] 3 4 3 4" xfId="8343" xr:uid="{00000000-0005-0000-0000-0000AD200000}"/>
    <cellStyle name="Percent [2] 3 4 3_3" xfId="12321" xr:uid="{00000000-0005-0000-0000-0000AE200000}"/>
    <cellStyle name="Percent [2] 3 4 4" xfId="4912" xr:uid="{00000000-0005-0000-0000-0000AF200000}"/>
    <cellStyle name="Percent [2] 3 4 4 2" xfId="10503" xr:uid="{00000000-0005-0000-0000-0000B0200000}"/>
    <cellStyle name="Percent [2] 3 4 4 3" xfId="8345" xr:uid="{00000000-0005-0000-0000-0000B1200000}"/>
    <cellStyle name="Percent [2] 3 4 4_3" xfId="12323" xr:uid="{00000000-0005-0000-0000-0000B2200000}"/>
    <cellStyle name="Percent [2] 3 4_10" xfId="4913" xr:uid="{00000000-0005-0000-0000-0000B3200000}"/>
    <cellStyle name="Percent [2] 3 5" xfId="1284" xr:uid="{00000000-0005-0000-0000-0000B4200000}"/>
    <cellStyle name="Percent [2] 3 5 2" xfId="4914" xr:uid="{00000000-0005-0000-0000-0000B5200000}"/>
    <cellStyle name="Percent [2] 3 5 2 2" xfId="4915" xr:uid="{00000000-0005-0000-0000-0000B6200000}"/>
    <cellStyle name="Percent [2] 3 5 2 2 2" xfId="10505" xr:uid="{00000000-0005-0000-0000-0000B7200000}"/>
    <cellStyle name="Percent [2] 3 5 2 2 3" xfId="8347" xr:uid="{00000000-0005-0000-0000-0000B8200000}"/>
    <cellStyle name="Percent [2] 3 5 2 2_3" xfId="12326" xr:uid="{00000000-0005-0000-0000-0000B9200000}"/>
    <cellStyle name="Percent [2] 3 5 2 3" xfId="10504" xr:uid="{00000000-0005-0000-0000-0000BA200000}"/>
    <cellStyle name="Percent [2] 3 5 2 4" xfId="8346" xr:uid="{00000000-0005-0000-0000-0000BB200000}"/>
    <cellStyle name="Percent [2] 3 5 2_3" xfId="12325" xr:uid="{00000000-0005-0000-0000-0000BC200000}"/>
    <cellStyle name="Percent [2] 3 5 3" xfId="4916" xr:uid="{00000000-0005-0000-0000-0000BD200000}"/>
    <cellStyle name="Percent [2] 3 5 3 2" xfId="10506" xr:uid="{00000000-0005-0000-0000-0000BE200000}"/>
    <cellStyle name="Percent [2] 3 5 3 3" xfId="8348" xr:uid="{00000000-0005-0000-0000-0000BF200000}"/>
    <cellStyle name="Percent [2] 3 5 3_3" xfId="12327" xr:uid="{00000000-0005-0000-0000-0000C0200000}"/>
    <cellStyle name="Percent [2] 3 5_3" xfId="12324" xr:uid="{00000000-0005-0000-0000-0000C1200000}"/>
    <cellStyle name="Percent [2] 3 6" xfId="4917" xr:uid="{00000000-0005-0000-0000-0000C2200000}"/>
    <cellStyle name="Percent [2] 3 6 2" xfId="4918" xr:uid="{00000000-0005-0000-0000-0000C3200000}"/>
    <cellStyle name="Percent [2] 3 6 2 2" xfId="10508" xr:uid="{00000000-0005-0000-0000-0000C4200000}"/>
    <cellStyle name="Percent [2] 3 6 2 3" xfId="8350" xr:uid="{00000000-0005-0000-0000-0000C5200000}"/>
    <cellStyle name="Percent [2] 3 6 2_3" xfId="12329" xr:uid="{00000000-0005-0000-0000-0000C6200000}"/>
    <cellStyle name="Percent [2] 3 6 3" xfId="10507" xr:uid="{00000000-0005-0000-0000-0000C7200000}"/>
    <cellStyle name="Percent [2] 3 6 4" xfId="8349" xr:uid="{00000000-0005-0000-0000-0000C8200000}"/>
    <cellStyle name="Percent [2] 3 6_3" xfId="12328" xr:uid="{00000000-0005-0000-0000-0000C9200000}"/>
    <cellStyle name="Percent [2] 3 7" xfId="4919" xr:uid="{00000000-0005-0000-0000-0000CA200000}"/>
    <cellStyle name="Percent [2] 3 7 2" xfId="10509" xr:uid="{00000000-0005-0000-0000-0000CB200000}"/>
    <cellStyle name="Percent [2] 3 7 3" xfId="8351" xr:uid="{00000000-0005-0000-0000-0000CC200000}"/>
    <cellStyle name="Percent [2] 3 7_3" xfId="12330" xr:uid="{00000000-0005-0000-0000-0000CD200000}"/>
    <cellStyle name="Percent [2] 3_10" xfId="4920" xr:uid="{00000000-0005-0000-0000-0000CE200000}"/>
    <cellStyle name="Percent [2] 4" xfId="1285" xr:uid="{00000000-0005-0000-0000-0000CF200000}"/>
    <cellStyle name="Percent [2] 4 2" xfId="1286" xr:uid="{00000000-0005-0000-0000-0000D0200000}"/>
    <cellStyle name="Percent [2] 4 2 2" xfId="271" xr:uid="{00000000-0005-0000-0000-0000D1200000}"/>
    <cellStyle name="Percent [2] 4 2 2 2" xfId="4921" xr:uid="{00000000-0005-0000-0000-0000D2200000}"/>
    <cellStyle name="Percent [2] 4 2 2 2 2" xfId="4922" xr:uid="{00000000-0005-0000-0000-0000D3200000}"/>
    <cellStyle name="Percent [2] 4 2 2 2 2 2" xfId="10511" xr:uid="{00000000-0005-0000-0000-0000D4200000}"/>
    <cellStyle name="Percent [2] 4 2 2 2 2 3" xfId="8353" xr:uid="{00000000-0005-0000-0000-0000D5200000}"/>
    <cellStyle name="Percent [2] 4 2 2 2 2_3" xfId="12333" xr:uid="{00000000-0005-0000-0000-0000D6200000}"/>
    <cellStyle name="Percent [2] 4 2 2 2 3" xfId="10510" xr:uid="{00000000-0005-0000-0000-0000D7200000}"/>
    <cellStyle name="Percent [2] 4 2 2 2 4" xfId="8352" xr:uid="{00000000-0005-0000-0000-0000D8200000}"/>
    <cellStyle name="Percent [2] 4 2 2 2_3" xfId="12332" xr:uid="{00000000-0005-0000-0000-0000D9200000}"/>
    <cellStyle name="Percent [2] 4 2 2 3" xfId="4923" xr:uid="{00000000-0005-0000-0000-0000DA200000}"/>
    <cellStyle name="Percent [2] 4 2 2 3 2" xfId="10512" xr:uid="{00000000-0005-0000-0000-0000DB200000}"/>
    <cellStyle name="Percent [2] 4 2 2 3 3" xfId="8354" xr:uid="{00000000-0005-0000-0000-0000DC200000}"/>
    <cellStyle name="Percent [2] 4 2 2 3_3" xfId="12334" xr:uid="{00000000-0005-0000-0000-0000DD200000}"/>
    <cellStyle name="Percent [2] 4 2 2_3" xfId="12331" xr:uid="{00000000-0005-0000-0000-0000DE200000}"/>
    <cellStyle name="Percent [2] 4 2 3" xfId="4924" xr:uid="{00000000-0005-0000-0000-0000DF200000}"/>
    <cellStyle name="Percent [2] 4 2 3 2" xfId="4925" xr:uid="{00000000-0005-0000-0000-0000E0200000}"/>
    <cellStyle name="Percent [2] 4 2 3 2 2" xfId="10514" xr:uid="{00000000-0005-0000-0000-0000E1200000}"/>
    <cellStyle name="Percent [2] 4 2 3 2 3" xfId="8356" xr:uid="{00000000-0005-0000-0000-0000E2200000}"/>
    <cellStyle name="Percent [2] 4 2 3 2_3" xfId="12336" xr:uid="{00000000-0005-0000-0000-0000E3200000}"/>
    <cellStyle name="Percent [2] 4 2 3 3" xfId="10513" xr:uid="{00000000-0005-0000-0000-0000E4200000}"/>
    <cellStyle name="Percent [2] 4 2 3 4" xfId="8355" xr:uid="{00000000-0005-0000-0000-0000E5200000}"/>
    <cellStyle name="Percent [2] 4 2 3_3" xfId="12335" xr:uid="{00000000-0005-0000-0000-0000E6200000}"/>
    <cellStyle name="Percent [2] 4 2 4" xfId="4926" xr:uid="{00000000-0005-0000-0000-0000E7200000}"/>
    <cellStyle name="Percent [2] 4 2 4 2" xfId="10515" xr:uid="{00000000-0005-0000-0000-0000E8200000}"/>
    <cellStyle name="Percent [2] 4 2 4 3" xfId="8357" xr:uid="{00000000-0005-0000-0000-0000E9200000}"/>
    <cellStyle name="Percent [2] 4 2 4_3" xfId="12337" xr:uid="{00000000-0005-0000-0000-0000EA200000}"/>
    <cellStyle name="Percent [2] 4 2_10" xfId="4927" xr:uid="{00000000-0005-0000-0000-0000EB200000}"/>
    <cellStyle name="Percent [2] 4 3" xfId="1287" xr:uid="{00000000-0005-0000-0000-0000EC200000}"/>
    <cellStyle name="Percent [2] 4 3 2" xfId="283" xr:uid="{00000000-0005-0000-0000-0000ED200000}"/>
    <cellStyle name="Percent [2] 4 3 2 2" xfId="4928" xr:uid="{00000000-0005-0000-0000-0000EE200000}"/>
    <cellStyle name="Percent [2] 4 3 2 2 2" xfId="4929" xr:uid="{00000000-0005-0000-0000-0000EF200000}"/>
    <cellStyle name="Percent [2] 4 3 2 2 2 2" xfId="10517" xr:uid="{00000000-0005-0000-0000-0000F0200000}"/>
    <cellStyle name="Percent [2] 4 3 2 2 2 3" xfId="8359" xr:uid="{00000000-0005-0000-0000-0000F1200000}"/>
    <cellStyle name="Percent [2] 4 3 2 2 2_3" xfId="12340" xr:uid="{00000000-0005-0000-0000-0000F2200000}"/>
    <cellStyle name="Percent [2] 4 3 2 2 3" xfId="10516" xr:uid="{00000000-0005-0000-0000-0000F3200000}"/>
    <cellStyle name="Percent [2] 4 3 2 2 4" xfId="8358" xr:uid="{00000000-0005-0000-0000-0000F4200000}"/>
    <cellStyle name="Percent [2] 4 3 2 2_3" xfId="12339" xr:uid="{00000000-0005-0000-0000-0000F5200000}"/>
    <cellStyle name="Percent [2] 4 3 2 3" xfId="4930" xr:uid="{00000000-0005-0000-0000-0000F6200000}"/>
    <cellStyle name="Percent [2] 4 3 2 3 2" xfId="10518" xr:uid="{00000000-0005-0000-0000-0000F7200000}"/>
    <cellStyle name="Percent [2] 4 3 2 3 3" xfId="8360" xr:uid="{00000000-0005-0000-0000-0000F8200000}"/>
    <cellStyle name="Percent [2] 4 3 2 3_3" xfId="12341" xr:uid="{00000000-0005-0000-0000-0000F9200000}"/>
    <cellStyle name="Percent [2] 4 3 2_3" xfId="12338" xr:uid="{00000000-0005-0000-0000-0000FA200000}"/>
    <cellStyle name="Percent [2] 4 3 3" xfId="4931" xr:uid="{00000000-0005-0000-0000-0000FB200000}"/>
    <cellStyle name="Percent [2] 4 3 3 2" xfId="4932" xr:uid="{00000000-0005-0000-0000-0000FC200000}"/>
    <cellStyle name="Percent [2] 4 3 3 2 2" xfId="10520" xr:uid="{00000000-0005-0000-0000-0000FD200000}"/>
    <cellStyle name="Percent [2] 4 3 3 2 3" xfId="8362" xr:uid="{00000000-0005-0000-0000-0000FE200000}"/>
    <cellStyle name="Percent [2] 4 3 3 2_3" xfId="12343" xr:uid="{00000000-0005-0000-0000-0000FF200000}"/>
    <cellStyle name="Percent [2] 4 3 3 3" xfId="10519" xr:uid="{00000000-0005-0000-0000-000000210000}"/>
    <cellStyle name="Percent [2] 4 3 3 4" xfId="8361" xr:uid="{00000000-0005-0000-0000-000001210000}"/>
    <cellStyle name="Percent [2] 4 3 3_3" xfId="12342" xr:uid="{00000000-0005-0000-0000-000002210000}"/>
    <cellStyle name="Percent [2] 4 3 4" xfId="4933" xr:uid="{00000000-0005-0000-0000-000003210000}"/>
    <cellStyle name="Percent [2] 4 3 4 2" xfId="10521" xr:uid="{00000000-0005-0000-0000-000004210000}"/>
    <cellStyle name="Percent [2] 4 3 4 3" xfId="8363" xr:uid="{00000000-0005-0000-0000-000005210000}"/>
    <cellStyle name="Percent [2] 4 3 4_3" xfId="12344" xr:uid="{00000000-0005-0000-0000-000006210000}"/>
    <cellStyle name="Percent [2] 4 3_10" xfId="4934" xr:uid="{00000000-0005-0000-0000-000007210000}"/>
    <cellStyle name="Percent [2] 4 4" xfId="1288" xr:uid="{00000000-0005-0000-0000-000008210000}"/>
    <cellStyle name="Percent [2] 4 4 2" xfId="291" xr:uid="{00000000-0005-0000-0000-000009210000}"/>
    <cellStyle name="Percent [2] 4 4 2 2" xfId="4935" xr:uid="{00000000-0005-0000-0000-00000A210000}"/>
    <cellStyle name="Percent [2] 4 4 2 2 2" xfId="4936" xr:uid="{00000000-0005-0000-0000-00000B210000}"/>
    <cellStyle name="Percent [2] 4 4 2 2 2 2" xfId="10523" xr:uid="{00000000-0005-0000-0000-00000C210000}"/>
    <cellStyle name="Percent [2] 4 4 2 2 2 3" xfId="8365" xr:uid="{00000000-0005-0000-0000-00000D210000}"/>
    <cellStyle name="Percent [2] 4 4 2 2 2_3" xfId="12347" xr:uid="{00000000-0005-0000-0000-00000E210000}"/>
    <cellStyle name="Percent [2] 4 4 2 2 3" xfId="10522" xr:uid="{00000000-0005-0000-0000-00000F210000}"/>
    <cellStyle name="Percent [2] 4 4 2 2 4" xfId="8364" xr:uid="{00000000-0005-0000-0000-000010210000}"/>
    <cellStyle name="Percent [2] 4 4 2 2_3" xfId="12346" xr:uid="{00000000-0005-0000-0000-000011210000}"/>
    <cellStyle name="Percent [2] 4 4 2 3" xfId="4937" xr:uid="{00000000-0005-0000-0000-000012210000}"/>
    <cellStyle name="Percent [2] 4 4 2 3 2" xfId="10524" xr:uid="{00000000-0005-0000-0000-000013210000}"/>
    <cellStyle name="Percent [2] 4 4 2 3 3" xfId="8366" xr:uid="{00000000-0005-0000-0000-000014210000}"/>
    <cellStyle name="Percent [2] 4 4 2 3_3" xfId="12348" xr:uid="{00000000-0005-0000-0000-000015210000}"/>
    <cellStyle name="Percent [2] 4 4 2_3" xfId="12345" xr:uid="{00000000-0005-0000-0000-000016210000}"/>
    <cellStyle name="Percent [2] 4 4 3" xfId="4938" xr:uid="{00000000-0005-0000-0000-000017210000}"/>
    <cellStyle name="Percent [2] 4 4 3 2" xfId="4939" xr:uid="{00000000-0005-0000-0000-000018210000}"/>
    <cellStyle name="Percent [2] 4 4 3 2 2" xfId="10526" xr:uid="{00000000-0005-0000-0000-000019210000}"/>
    <cellStyle name="Percent [2] 4 4 3 2 3" xfId="8368" xr:uid="{00000000-0005-0000-0000-00001A210000}"/>
    <cellStyle name="Percent [2] 4 4 3 2_3" xfId="12350" xr:uid="{00000000-0005-0000-0000-00001B210000}"/>
    <cellStyle name="Percent [2] 4 4 3 3" xfId="10525" xr:uid="{00000000-0005-0000-0000-00001C210000}"/>
    <cellStyle name="Percent [2] 4 4 3 4" xfId="8367" xr:uid="{00000000-0005-0000-0000-00001D210000}"/>
    <cellStyle name="Percent [2] 4 4 3_3" xfId="12349" xr:uid="{00000000-0005-0000-0000-00001E210000}"/>
    <cellStyle name="Percent [2] 4 4 4" xfId="4940" xr:uid="{00000000-0005-0000-0000-00001F210000}"/>
    <cellStyle name="Percent [2] 4 4 4 2" xfId="10527" xr:uid="{00000000-0005-0000-0000-000020210000}"/>
    <cellStyle name="Percent [2] 4 4 4 3" xfId="8369" xr:uid="{00000000-0005-0000-0000-000021210000}"/>
    <cellStyle name="Percent [2] 4 4 4_3" xfId="12351" xr:uid="{00000000-0005-0000-0000-000022210000}"/>
    <cellStyle name="Percent [2] 4 4_10" xfId="4941" xr:uid="{00000000-0005-0000-0000-000023210000}"/>
    <cellStyle name="Percent [2] 4 5" xfId="1289" xr:uid="{00000000-0005-0000-0000-000024210000}"/>
    <cellStyle name="Percent [2] 4 5 2" xfId="4942" xr:uid="{00000000-0005-0000-0000-000025210000}"/>
    <cellStyle name="Percent [2] 4 5 2 2" xfId="4943" xr:uid="{00000000-0005-0000-0000-000026210000}"/>
    <cellStyle name="Percent [2] 4 5 2 2 2" xfId="10529" xr:uid="{00000000-0005-0000-0000-000027210000}"/>
    <cellStyle name="Percent [2] 4 5 2 2 3" xfId="8371" xr:uid="{00000000-0005-0000-0000-000028210000}"/>
    <cellStyle name="Percent [2] 4 5 2 2_3" xfId="12354" xr:uid="{00000000-0005-0000-0000-000029210000}"/>
    <cellStyle name="Percent [2] 4 5 2 3" xfId="10528" xr:uid="{00000000-0005-0000-0000-00002A210000}"/>
    <cellStyle name="Percent [2] 4 5 2 4" xfId="8370" xr:uid="{00000000-0005-0000-0000-00002B210000}"/>
    <cellStyle name="Percent [2] 4 5 2_3" xfId="12353" xr:uid="{00000000-0005-0000-0000-00002C210000}"/>
    <cellStyle name="Percent [2] 4 5 3" xfId="4944" xr:uid="{00000000-0005-0000-0000-00002D210000}"/>
    <cellStyle name="Percent [2] 4 5 3 2" xfId="10530" xr:uid="{00000000-0005-0000-0000-00002E210000}"/>
    <cellStyle name="Percent [2] 4 5 3 3" xfId="8372" xr:uid="{00000000-0005-0000-0000-00002F210000}"/>
    <cellStyle name="Percent [2] 4 5 3_3" xfId="12355" xr:uid="{00000000-0005-0000-0000-000030210000}"/>
    <cellStyle name="Percent [2] 4 5_3" xfId="12352" xr:uid="{00000000-0005-0000-0000-000031210000}"/>
    <cellStyle name="Percent [2] 4 6" xfId="4945" xr:uid="{00000000-0005-0000-0000-000032210000}"/>
    <cellStyle name="Percent [2] 4 6 2" xfId="4946" xr:uid="{00000000-0005-0000-0000-000033210000}"/>
    <cellStyle name="Percent [2] 4 6 2 2" xfId="10532" xr:uid="{00000000-0005-0000-0000-000034210000}"/>
    <cellStyle name="Percent [2] 4 6 2 3" xfId="8374" xr:uid="{00000000-0005-0000-0000-000035210000}"/>
    <cellStyle name="Percent [2] 4 6 2_3" xfId="12357" xr:uid="{00000000-0005-0000-0000-000036210000}"/>
    <cellStyle name="Percent [2] 4 6 3" xfId="10531" xr:uid="{00000000-0005-0000-0000-000037210000}"/>
    <cellStyle name="Percent [2] 4 6 4" xfId="8373" xr:uid="{00000000-0005-0000-0000-000038210000}"/>
    <cellStyle name="Percent [2] 4 6_3" xfId="12356" xr:uid="{00000000-0005-0000-0000-000039210000}"/>
    <cellStyle name="Percent [2] 4 7" xfId="4947" xr:uid="{00000000-0005-0000-0000-00003A210000}"/>
    <cellStyle name="Percent [2] 4 7 2" xfId="10533" xr:uid="{00000000-0005-0000-0000-00003B210000}"/>
    <cellStyle name="Percent [2] 4 7 3" xfId="8375" xr:uid="{00000000-0005-0000-0000-00003C210000}"/>
    <cellStyle name="Percent [2] 4 7_3" xfId="12358" xr:uid="{00000000-0005-0000-0000-00003D210000}"/>
    <cellStyle name="Percent [2] 4_10" xfId="4948" xr:uid="{00000000-0005-0000-0000-00003E210000}"/>
    <cellStyle name="Percent [2] 5" xfId="1290" xr:uid="{00000000-0005-0000-0000-00003F210000}"/>
    <cellStyle name="Percent [2] 5 2" xfId="1291" xr:uid="{00000000-0005-0000-0000-000040210000}"/>
    <cellStyle name="Percent [2] 5 2 2" xfId="1292" xr:uid="{00000000-0005-0000-0000-000041210000}"/>
    <cellStyle name="Percent [2] 5 2 2 2" xfId="4949" xr:uid="{00000000-0005-0000-0000-000042210000}"/>
    <cellStyle name="Percent [2] 5 2 2 2 2" xfId="4950" xr:uid="{00000000-0005-0000-0000-000043210000}"/>
    <cellStyle name="Percent [2] 5 2 2 2 2 2" xfId="10535" xr:uid="{00000000-0005-0000-0000-000044210000}"/>
    <cellStyle name="Percent [2] 5 2 2 2 2 3" xfId="8377" xr:uid="{00000000-0005-0000-0000-000045210000}"/>
    <cellStyle name="Percent [2] 5 2 2 2 2_3" xfId="12361" xr:uid="{00000000-0005-0000-0000-000046210000}"/>
    <cellStyle name="Percent [2] 5 2 2 2 3" xfId="10534" xr:uid="{00000000-0005-0000-0000-000047210000}"/>
    <cellStyle name="Percent [2] 5 2 2 2 4" xfId="8376" xr:uid="{00000000-0005-0000-0000-000048210000}"/>
    <cellStyle name="Percent [2] 5 2 2 2_3" xfId="12360" xr:uid="{00000000-0005-0000-0000-000049210000}"/>
    <cellStyle name="Percent [2] 5 2 2 3" xfId="4951" xr:uid="{00000000-0005-0000-0000-00004A210000}"/>
    <cellStyle name="Percent [2] 5 2 2 3 2" xfId="10536" xr:uid="{00000000-0005-0000-0000-00004B210000}"/>
    <cellStyle name="Percent [2] 5 2 2 3 3" xfId="8378" xr:uid="{00000000-0005-0000-0000-00004C210000}"/>
    <cellStyle name="Percent [2] 5 2 2 3_3" xfId="12362" xr:uid="{00000000-0005-0000-0000-00004D210000}"/>
    <cellStyle name="Percent [2] 5 2 2_3" xfId="12359" xr:uid="{00000000-0005-0000-0000-00004E210000}"/>
    <cellStyle name="Percent [2] 5 2 3" xfId="4952" xr:uid="{00000000-0005-0000-0000-00004F210000}"/>
    <cellStyle name="Percent [2] 5 2 3 2" xfId="4953" xr:uid="{00000000-0005-0000-0000-000050210000}"/>
    <cellStyle name="Percent [2] 5 2 3 2 2" xfId="10538" xr:uid="{00000000-0005-0000-0000-000051210000}"/>
    <cellStyle name="Percent [2] 5 2 3 2 3" xfId="8380" xr:uid="{00000000-0005-0000-0000-000052210000}"/>
    <cellStyle name="Percent [2] 5 2 3 2_3" xfId="12364" xr:uid="{00000000-0005-0000-0000-000053210000}"/>
    <cellStyle name="Percent [2] 5 2 3 3" xfId="10537" xr:uid="{00000000-0005-0000-0000-000054210000}"/>
    <cellStyle name="Percent [2] 5 2 3 4" xfId="8379" xr:uid="{00000000-0005-0000-0000-000055210000}"/>
    <cellStyle name="Percent [2] 5 2 3_3" xfId="12363" xr:uid="{00000000-0005-0000-0000-000056210000}"/>
    <cellStyle name="Percent [2] 5 2 4" xfId="4954" xr:uid="{00000000-0005-0000-0000-000057210000}"/>
    <cellStyle name="Percent [2] 5 2 4 2" xfId="10539" xr:uid="{00000000-0005-0000-0000-000058210000}"/>
    <cellStyle name="Percent [2] 5 2 4 3" xfId="8381" xr:uid="{00000000-0005-0000-0000-000059210000}"/>
    <cellStyle name="Percent [2] 5 2 4_3" xfId="12365" xr:uid="{00000000-0005-0000-0000-00005A210000}"/>
    <cellStyle name="Percent [2] 5 2_10" xfId="4955" xr:uid="{00000000-0005-0000-0000-00005B210000}"/>
    <cellStyle name="Percent [2] 5 3" xfId="1293" xr:uid="{00000000-0005-0000-0000-00005C210000}"/>
    <cellStyle name="Percent [2] 5 3 2" xfId="626" xr:uid="{00000000-0005-0000-0000-00005D210000}"/>
    <cellStyle name="Percent [2] 5 3 2 2" xfId="4956" xr:uid="{00000000-0005-0000-0000-00005E210000}"/>
    <cellStyle name="Percent [2] 5 3 2 2 2" xfId="4957" xr:uid="{00000000-0005-0000-0000-00005F210000}"/>
    <cellStyle name="Percent [2] 5 3 2 2 2 2" xfId="10541" xr:uid="{00000000-0005-0000-0000-000060210000}"/>
    <cellStyle name="Percent [2] 5 3 2 2 2 3" xfId="8383" xr:uid="{00000000-0005-0000-0000-000061210000}"/>
    <cellStyle name="Percent [2] 5 3 2 2 2_3" xfId="12368" xr:uid="{00000000-0005-0000-0000-000062210000}"/>
    <cellStyle name="Percent [2] 5 3 2 2 3" xfId="10540" xr:uid="{00000000-0005-0000-0000-000063210000}"/>
    <cellStyle name="Percent [2] 5 3 2 2 4" xfId="8382" xr:uid="{00000000-0005-0000-0000-000064210000}"/>
    <cellStyle name="Percent [2] 5 3 2 2_3" xfId="12367" xr:uid="{00000000-0005-0000-0000-000065210000}"/>
    <cellStyle name="Percent [2] 5 3 2 3" xfId="4958" xr:uid="{00000000-0005-0000-0000-000066210000}"/>
    <cellStyle name="Percent [2] 5 3 2 3 2" xfId="10542" xr:uid="{00000000-0005-0000-0000-000067210000}"/>
    <cellStyle name="Percent [2] 5 3 2 3 3" xfId="8384" xr:uid="{00000000-0005-0000-0000-000068210000}"/>
    <cellStyle name="Percent [2] 5 3 2 3_3" xfId="12369" xr:uid="{00000000-0005-0000-0000-000069210000}"/>
    <cellStyle name="Percent [2] 5 3 2_3" xfId="12366" xr:uid="{00000000-0005-0000-0000-00006A210000}"/>
    <cellStyle name="Percent [2] 5 3 3" xfId="4959" xr:uid="{00000000-0005-0000-0000-00006B210000}"/>
    <cellStyle name="Percent [2] 5 3 3 2" xfId="4960" xr:uid="{00000000-0005-0000-0000-00006C210000}"/>
    <cellStyle name="Percent [2] 5 3 3 2 2" xfId="10544" xr:uid="{00000000-0005-0000-0000-00006D210000}"/>
    <cellStyle name="Percent [2] 5 3 3 2 3" xfId="8386" xr:uid="{00000000-0005-0000-0000-00006E210000}"/>
    <cellStyle name="Percent [2] 5 3 3 2_3" xfId="12371" xr:uid="{00000000-0005-0000-0000-00006F210000}"/>
    <cellStyle name="Percent [2] 5 3 3 3" xfId="10543" xr:uid="{00000000-0005-0000-0000-000070210000}"/>
    <cellStyle name="Percent [2] 5 3 3 4" xfId="8385" xr:uid="{00000000-0005-0000-0000-000071210000}"/>
    <cellStyle name="Percent [2] 5 3 3_3" xfId="12370" xr:uid="{00000000-0005-0000-0000-000072210000}"/>
    <cellStyle name="Percent [2] 5 3 4" xfId="4961" xr:uid="{00000000-0005-0000-0000-000073210000}"/>
    <cellStyle name="Percent [2] 5 3 4 2" xfId="10545" xr:uid="{00000000-0005-0000-0000-000074210000}"/>
    <cellStyle name="Percent [2] 5 3 4 3" xfId="8387" xr:uid="{00000000-0005-0000-0000-000075210000}"/>
    <cellStyle name="Percent [2] 5 3 4_3" xfId="12372" xr:uid="{00000000-0005-0000-0000-000076210000}"/>
    <cellStyle name="Percent [2] 5 3_10" xfId="4962" xr:uid="{00000000-0005-0000-0000-000077210000}"/>
    <cellStyle name="Percent [2] 5 4" xfId="1294" xr:uid="{00000000-0005-0000-0000-000078210000}"/>
    <cellStyle name="Percent [2] 5 4 2" xfId="1295" xr:uid="{00000000-0005-0000-0000-000079210000}"/>
    <cellStyle name="Percent [2] 5 4 2 2" xfId="4963" xr:uid="{00000000-0005-0000-0000-00007A210000}"/>
    <cellStyle name="Percent [2] 5 4 2 2 2" xfId="4964" xr:uid="{00000000-0005-0000-0000-00007B210000}"/>
    <cellStyle name="Percent [2] 5 4 2 2 2 2" xfId="10547" xr:uid="{00000000-0005-0000-0000-00007C210000}"/>
    <cellStyle name="Percent [2] 5 4 2 2 2 3" xfId="8389" xr:uid="{00000000-0005-0000-0000-00007D210000}"/>
    <cellStyle name="Percent [2] 5 4 2 2 2_3" xfId="12375" xr:uid="{00000000-0005-0000-0000-00007E210000}"/>
    <cellStyle name="Percent [2] 5 4 2 2 3" xfId="10546" xr:uid="{00000000-0005-0000-0000-00007F210000}"/>
    <cellStyle name="Percent [2] 5 4 2 2 4" xfId="8388" xr:uid="{00000000-0005-0000-0000-000080210000}"/>
    <cellStyle name="Percent [2] 5 4 2 2_3" xfId="12374" xr:uid="{00000000-0005-0000-0000-000081210000}"/>
    <cellStyle name="Percent [2] 5 4 2 3" xfId="4965" xr:uid="{00000000-0005-0000-0000-000082210000}"/>
    <cellStyle name="Percent [2] 5 4 2 3 2" xfId="10548" xr:uid="{00000000-0005-0000-0000-000083210000}"/>
    <cellStyle name="Percent [2] 5 4 2 3 3" xfId="8390" xr:uid="{00000000-0005-0000-0000-000084210000}"/>
    <cellStyle name="Percent [2] 5 4 2 3_3" xfId="12376" xr:uid="{00000000-0005-0000-0000-000085210000}"/>
    <cellStyle name="Percent [2] 5 4 2_3" xfId="12373" xr:uid="{00000000-0005-0000-0000-000086210000}"/>
    <cellStyle name="Percent [2] 5 4 3" xfId="4966" xr:uid="{00000000-0005-0000-0000-000087210000}"/>
    <cellStyle name="Percent [2] 5 4 3 2" xfId="4967" xr:uid="{00000000-0005-0000-0000-000088210000}"/>
    <cellStyle name="Percent [2] 5 4 3 2 2" xfId="10550" xr:uid="{00000000-0005-0000-0000-000089210000}"/>
    <cellStyle name="Percent [2] 5 4 3 2 3" xfId="8392" xr:uid="{00000000-0005-0000-0000-00008A210000}"/>
    <cellStyle name="Percent [2] 5 4 3 2_3" xfId="12378" xr:uid="{00000000-0005-0000-0000-00008B210000}"/>
    <cellStyle name="Percent [2] 5 4 3 3" xfId="10549" xr:uid="{00000000-0005-0000-0000-00008C210000}"/>
    <cellStyle name="Percent [2] 5 4 3 4" xfId="8391" xr:uid="{00000000-0005-0000-0000-00008D210000}"/>
    <cellStyle name="Percent [2] 5 4 3_3" xfId="12377" xr:uid="{00000000-0005-0000-0000-00008E210000}"/>
    <cellStyle name="Percent [2] 5 4 4" xfId="4968" xr:uid="{00000000-0005-0000-0000-00008F210000}"/>
    <cellStyle name="Percent [2] 5 4 4 2" xfId="10551" xr:uid="{00000000-0005-0000-0000-000090210000}"/>
    <cellStyle name="Percent [2] 5 4 4 3" xfId="8393" xr:uid="{00000000-0005-0000-0000-000091210000}"/>
    <cellStyle name="Percent [2] 5 4 4_3" xfId="12379" xr:uid="{00000000-0005-0000-0000-000092210000}"/>
    <cellStyle name="Percent [2] 5 4_10" xfId="4969" xr:uid="{00000000-0005-0000-0000-000093210000}"/>
    <cellStyle name="Percent [2] 5 5" xfId="1001" xr:uid="{00000000-0005-0000-0000-000094210000}"/>
    <cellStyle name="Percent [2] 5 5 2" xfId="4970" xr:uid="{00000000-0005-0000-0000-000095210000}"/>
    <cellStyle name="Percent [2] 5 5 2 2" xfId="4971" xr:uid="{00000000-0005-0000-0000-000096210000}"/>
    <cellStyle name="Percent [2] 5 5 2 2 2" xfId="10553" xr:uid="{00000000-0005-0000-0000-000097210000}"/>
    <cellStyle name="Percent [2] 5 5 2 2 3" xfId="8395" xr:uid="{00000000-0005-0000-0000-000098210000}"/>
    <cellStyle name="Percent [2] 5 5 2 2_3" xfId="12382" xr:uid="{00000000-0005-0000-0000-000099210000}"/>
    <cellStyle name="Percent [2] 5 5 2 3" xfId="10552" xr:uid="{00000000-0005-0000-0000-00009A210000}"/>
    <cellStyle name="Percent [2] 5 5 2 4" xfId="8394" xr:uid="{00000000-0005-0000-0000-00009B210000}"/>
    <cellStyle name="Percent [2] 5 5 2_3" xfId="12381" xr:uid="{00000000-0005-0000-0000-00009C210000}"/>
    <cellStyle name="Percent [2] 5 5 3" xfId="4972" xr:uid="{00000000-0005-0000-0000-00009D210000}"/>
    <cellStyle name="Percent [2] 5 5 3 2" xfId="10554" xr:uid="{00000000-0005-0000-0000-00009E210000}"/>
    <cellStyle name="Percent [2] 5 5 3 3" xfId="8396" xr:uid="{00000000-0005-0000-0000-00009F210000}"/>
    <cellStyle name="Percent [2] 5 5 3_3" xfId="12383" xr:uid="{00000000-0005-0000-0000-0000A0210000}"/>
    <cellStyle name="Percent [2] 5 5_3" xfId="12380" xr:uid="{00000000-0005-0000-0000-0000A1210000}"/>
    <cellStyle name="Percent [2] 5 6" xfId="4973" xr:uid="{00000000-0005-0000-0000-0000A2210000}"/>
    <cellStyle name="Percent [2] 5 6 2" xfId="4974" xr:uid="{00000000-0005-0000-0000-0000A3210000}"/>
    <cellStyle name="Percent [2] 5 6 2 2" xfId="10556" xr:uid="{00000000-0005-0000-0000-0000A4210000}"/>
    <cellStyle name="Percent [2] 5 6 2 3" xfId="8398" xr:uid="{00000000-0005-0000-0000-0000A5210000}"/>
    <cellStyle name="Percent [2] 5 6 2_3" xfId="12385" xr:uid="{00000000-0005-0000-0000-0000A6210000}"/>
    <cellStyle name="Percent [2] 5 6 3" xfId="10555" xr:uid="{00000000-0005-0000-0000-0000A7210000}"/>
    <cellStyle name="Percent [2] 5 6 4" xfId="8397" xr:uid="{00000000-0005-0000-0000-0000A8210000}"/>
    <cellStyle name="Percent [2] 5 6_3" xfId="12384" xr:uid="{00000000-0005-0000-0000-0000A9210000}"/>
    <cellStyle name="Percent [2] 5 7" xfId="4975" xr:uid="{00000000-0005-0000-0000-0000AA210000}"/>
    <cellStyle name="Percent [2] 5 7 2" xfId="10557" xr:uid="{00000000-0005-0000-0000-0000AB210000}"/>
    <cellStyle name="Percent [2] 5 7 3" xfId="8399" xr:uid="{00000000-0005-0000-0000-0000AC210000}"/>
    <cellStyle name="Percent [2] 5 7_3" xfId="12386" xr:uid="{00000000-0005-0000-0000-0000AD210000}"/>
    <cellStyle name="Percent [2] 5_10" xfId="4976" xr:uid="{00000000-0005-0000-0000-0000AE210000}"/>
    <cellStyle name="Percent [2] 6" xfId="1272" xr:uid="{00000000-0005-0000-0000-0000AF210000}"/>
    <cellStyle name="Percent [2] 6 2" xfId="1296" xr:uid="{00000000-0005-0000-0000-0000B0210000}"/>
    <cellStyle name="Percent [2] 6 2 2" xfId="4977" xr:uid="{00000000-0005-0000-0000-0000B1210000}"/>
    <cellStyle name="Percent [2] 6 2 2 2" xfId="4978" xr:uid="{00000000-0005-0000-0000-0000B2210000}"/>
    <cellStyle name="Percent [2] 6 2 2 2 2" xfId="10559" xr:uid="{00000000-0005-0000-0000-0000B3210000}"/>
    <cellStyle name="Percent [2] 6 2 2 2 3" xfId="8401" xr:uid="{00000000-0005-0000-0000-0000B4210000}"/>
    <cellStyle name="Percent [2] 6 2 2 2_3" xfId="12389" xr:uid="{00000000-0005-0000-0000-0000B5210000}"/>
    <cellStyle name="Percent [2] 6 2 2 3" xfId="10558" xr:uid="{00000000-0005-0000-0000-0000B6210000}"/>
    <cellStyle name="Percent [2] 6 2 2 4" xfId="8400" xr:uid="{00000000-0005-0000-0000-0000B7210000}"/>
    <cellStyle name="Percent [2] 6 2 2_3" xfId="12388" xr:uid="{00000000-0005-0000-0000-0000B8210000}"/>
    <cellStyle name="Percent [2] 6 2 3" xfId="4979" xr:uid="{00000000-0005-0000-0000-0000B9210000}"/>
    <cellStyle name="Percent [2] 6 2 3 2" xfId="10560" xr:uid="{00000000-0005-0000-0000-0000BA210000}"/>
    <cellStyle name="Percent [2] 6 2 3 3" xfId="8402" xr:uid="{00000000-0005-0000-0000-0000BB210000}"/>
    <cellStyle name="Percent [2] 6 2 3_3" xfId="12390" xr:uid="{00000000-0005-0000-0000-0000BC210000}"/>
    <cellStyle name="Percent [2] 6 2_3" xfId="12387" xr:uid="{00000000-0005-0000-0000-0000BD210000}"/>
    <cellStyle name="Percent [2] 6 3" xfId="4980" xr:uid="{00000000-0005-0000-0000-0000BE210000}"/>
    <cellStyle name="Percent [2] 6 3 2" xfId="4981" xr:uid="{00000000-0005-0000-0000-0000BF210000}"/>
    <cellStyle name="Percent [2] 6 3 2 2" xfId="10562" xr:uid="{00000000-0005-0000-0000-0000C0210000}"/>
    <cellStyle name="Percent [2] 6 3 2 3" xfId="8404" xr:uid="{00000000-0005-0000-0000-0000C1210000}"/>
    <cellStyle name="Percent [2] 6 3 2_3" xfId="12392" xr:uid="{00000000-0005-0000-0000-0000C2210000}"/>
    <cellStyle name="Percent [2] 6 3 3" xfId="10561" xr:uid="{00000000-0005-0000-0000-0000C3210000}"/>
    <cellStyle name="Percent [2] 6 3 4" xfId="8403" xr:uid="{00000000-0005-0000-0000-0000C4210000}"/>
    <cellStyle name="Percent [2] 6 3_3" xfId="12391" xr:uid="{00000000-0005-0000-0000-0000C5210000}"/>
    <cellStyle name="Percent [2] 6 4" xfId="4982" xr:uid="{00000000-0005-0000-0000-0000C6210000}"/>
    <cellStyle name="Percent [2] 6 4 2" xfId="10563" xr:uid="{00000000-0005-0000-0000-0000C7210000}"/>
    <cellStyle name="Percent [2] 6 4 3" xfId="8405" xr:uid="{00000000-0005-0000-0000-0000C8210000}"/>
    <cellStyle name="Percent [2] 6 4_3" xfId="12393" xr:uid="{00000000-0005-0000-0000-0000C9210000}"/>
    <cellStyle name="Percent [2] 6_10" xfId="4983" xr:uid="{00000000-0005-0000-0000-0000CA210000}"/>
    <cellStyle name="Percent [2] 7" xfId="1297" xr:uid="{00000000-0005-0000-0000-0000CB210000}"/>
    <cellStyle name="Percent [2] 7 2" xfId="1298" xr:uid="{00000000-0005-0000-0000-0000CC210000}"/>
    <cellStyle name="Percent [2] 7 2 2" xfId="4984" xr:uid="{00000000-0005-0000-0000-0000CD210000}"/>
    <cellStyle name="Percent [2] 7 2 2 2" xfId="4985" xr:uid="{00000000-0005-0000-0000-0000CE210000}"/>
    <cellStyle name="Percent [2] 7 2 2 2 2" xfId="10565" xr:uid="{00000000-0005-0000-0000-0000CF210000}"/>
    <cellStyle name="Percent [2] 7 2 2 2 3" xfId="8407" xr:uid="{00000000-0005-0000-0000-0000D0210000}"/>
    <cellStyle name="Percent [2] 7 2 2 2_3" xfId="12396" xr:uid="{00000000-0005-0000-0000-0000D1210000}"/>
    <cellStyle name="Percent [2] 7 2 2 3" xfId="10564" xr:uid="{00000000-0005-0000-0000-0000D2210000}"/>
    <cellStyle name="Percent [2] 7 2 2 4" xfId="8406" xr:uid="{00000000-0005-0000-0000-0000D3210000}"/>
    <cellStyle name="Percent [2] 7 2 2_3" xfId="12395" xr:uid="{00000000-0005-0000-0000-0000D4210000}"/>
    <cellStyle name="Percent [2] 7 2 3" xfId="4986" xr:uid="{00000000-0005-0000-0000-0000D5210000}"/>
    <cellStyle name="Percent [2] 7 2 3 2" xfId="10566" xr:uid="{00000000-0005-0000-0000-0000D6210000}"/>
    <cellStyle name="Percent [2] 7 2 3 3" xfId="8408" xr:uid="{00000000-0005-0000-0000-0000D7210000}"/>
    <cellStyle name="Percent [2] 7 2 3_3" xfId="12397" xr:uid="{00000000-0005-0000-0000-0000D8210000}"/>
    <cellStyle name="Percent [2] 7 2_3" xfId="12394" xr:uid="{00000000-0005-0000-0000-0000D9210000}"/>
    <cellStyle name="Percent [2] 7 3" xfId="4987" xr:uid="{00000000-0005-0000-0000-0000DA210000}"/>
    <cellStyle name="Percent [2] 7 3 2" xfId="4988" xr:uid="{00000000-0005-0000-0000-0000DB210000}"/>
    <cellStyle name="Percent [2] 7 3 2 2" xfId="10568" xr:uid="{00000000-0005-0000-0000-0000DC210000}"/>
    <cellStyle name="Percent [2] 7 3 2 3" xfId="8410" xr:uid="{00000000-0005-0000-0000-0000DD210000}"/>
    <cellStyle name="Percent [2] 7 3 2_3" xfId="12399" xr:uid="{00000000-0005-0000-0000-0000DE210000}"/>
    <cellStyle name="Percent [2] 7 3 3" xfId="10567" xr:uid="{00000000-0005-0000-0000-0000DF210000}"/>
    <cellStyle name="Percent [2] 7 3 4" xfId="8409" xr:uid="{00000000-0005-0000-0000-0000E0210000}"/>
    <cellStyle name="Percent [2] 7 3_3" xfId="12398" xr:uid="{00000000-0005-0000-0000-0000E1210000}"/>
    <cellStyle name="Percent [2] 7 4" xfId="4989" xr:uid="{00000000-0005-0000-0000-0000E2210000}"/>
    <cellStyle name="Percent [2] 7 4 2" xfId="10569" xr:uid="{00000000-0005-0000-0000-0000E3210000}"/>
    <cellStyle name="Percent [2] 7 4 3" xfId="8411" xr:uid="{00000000-0005-0000-0000-0000E4210000}"/>
    <cellStyle name="Percent [2] 7 4_3" xfId="12400" xr:uid="{00000000-0005-0000-0000-0000E5210000}"/>
    <cellStyle name="Percent [2] 7_10" xfId="4990" xr:uid="{00000000-0005-0000-0000-0000E6210000}"/>
    <cellStyle name="Percent [2] 8" xfId="1299" xr:uid="{00000000-0005-0000-0000-0000E7210000}"/>
    <cellStyle name="Percent [2] 8 2" xfId="1300" xr:uid="{00000000-0005-0000-0000-0000E8210000}"/>
    <cellStyle name="Percent [2] 8 2 2" xfId="4991" xr:uid="{00000000-0005-0000-0000-0000E9210000}"/>
    <cellStyle name="Percent [2] 8 2 2 2" xfId="4992" xr:uid="{00000000-0005-0000-0000-0000EA210000}"/>
    <cellStyle name="Percent [2] 8 2 2 2 2" xfId="10571" xr:uid="{00000000-0005-0000-0000-0000EB210000}"/>
    <cellStyle name="Percent [2] 8 2 2 2 3" xfId="8413" xr:uid="{00000000-0005-0000-0000-0000EC210000}"/>
    <cellStyle name="Percent [2] 8 2 2 2_3" xfId="12403" xr:uid="{00000000-0005-0000-0000-0000ED210000}"/>
    <cellStyle name="Percent [2] 8 2 2 3" xfId="10570" xr:uid="{00000000-0005-0000-0000-0000EE210000}"/>
    <cellStyle name="Percent [2] 8 2 2 4" xfId="8412" xr:uid="{00000000-0005-0000-0000-0000EF210000}"/>
    <cellStyle name="Percent [2] 8 2 2_3" xfId="12402" xr:uid="{00000000-0005-0000-0000-0000F0210000}"/>
    <cellStyle name="Percent [2] 8 2 3" xfId="4993" xr:uid="{00000000-0005-0000-0000-0000F1210000}"/>
    <cellStyle name="Percent [2] 8 2 3 2" xfId="10572" xr:uid="{00000000-0005-0000-0000-0000F2210000}"/>
    <cellStyle name="Percent [2] 8 2 3 3" xfId="8414" xr:uid="{00000000-0005-0000-0000-0000F3210000}"/>
    <cellStyle name="Percent [2] 8 2 3_3" xfId="12404" xr:uid="{00000000-0005-0000-0000-0000F4210000}"/>
    <cellStyle name="Percent [2] 8 2_3" xfId="12401" xr:uid="{00000000-0005-0000-0000-0000F5210000}"/>
    <cellStyle name="Percent [2] 8 3" xfId="4994" xr:uid="{00000000-0005-0000-0000-0000F6210000}"/>
    <cellStyle name="Percent [2] 8 3 2" xfId="4995" xr:uid="{00000000-0005-0000-0000-0000F7210000}"/>
    <cellStyle name="Percent [2] 8 3 2 2" xfId="10574" xr:uid="{00000000-0005-0000-0000-0000F8210000}"/>
    <cellStyle name="Percent [2] 8 3 2 3" xfId="8416" xr:uid="{00000000-0005-0000-0000-0000F9210000}"/>
    <cellStyle name="Percent [2] 8 3 2_3" xfId="12406" xr:uid="{00000000-0005-0000-0000-0000FA210000}"/>
    <cellStyle name="Percent [2] 8 3 3" xfId="10573" xr:uid="{00000000-0005-0000-0000-0000FB210000}"/>
    <cellStyle name="Percent [2] 8 3 4" xfId="8415" xr:uid="{00000000-0005-0000-0000-0000FC210000}"/>
    <cellStyle name="Percent [2] 8 3_3" xfId="12405" xr:uid="{00000000-0005-0000-0000-0000FD210000}"/>
    <cellStyle name="Percent [2] 8 4" xfId="4996" xr:uid="{00000000-0005-0000-0000-0000FE210000}"/>
    <cellStyle name="Percent [2] 8 4 2" xfId="10575" xr:uid="{00000000-0005-0000-0000-0000FF210000}"/>
    <cellStyle name="Percent [2] 8 4 3" xfId="8417" xr:uid="{00000000-0005-0000-0000-000000220000}"/>
    <cellStyle name="Percent [2] 8 4_3" xfId="12407" xr:uid="{00000000-0005-0000-0000-000001220000}"/>
    <cellStyle name="Percent [2] 8_10" xfId="4997" xr:uid="{00000000-0005-0000-0000-000002220000}"/>
    <cellStyle name="Percent [2] 9" xfId="1301" xr:uid="{00000000-0005-0000-0000-000003220000}"/>
    <cellStyle name="Percent [2] 9 2" xfId="4998" xr:uid="{00000000-0005-0000-0000-000004220000}"/>
    <cellStyle name="Percent [2] 9 2 2" xfId="4999" xr:uid="{00000000-0005-0000-0000-000005220000}"/>
    <cellStyle name="Percent [2] 9 2 2 2" xfId="10577" xr:uid="{00000000-0005-0000-0000-000006220000}"/>
    <cellStyle name="Percent [2] 9 2 2 3" xfId="8419" xr:uid="{00000000-0005-0000-0000-000007220000}"/>
    <cellStyle name="Percent [2] 9 2 2_3" xfId="12410" xr:uid="{00000000-0005-0000-0000-000008220000}"/>
    <cellStyle name="Percent [2] 9 2 3" xfId="10576" xr:uid="{00000000-0005-0000-0000-000009220000}"/>
    <cellStyle name="Percent [2] 9 2 4" xfId="8418" xr:uid="{00000000-0005-0000-0000-00000A220000}"/>
    <cellStyle name="Percent [2] 9 2_3" xfId="12409" xr:uid="{00000000-0005-0000-0000-00000B220000}"/>
    <cellStyle name="Percent [2] 9 3" xfId="5000" xr:uid="{00000000-0005-0000-0000-00000C220000}"/>
    <cellStyle name="Percent [2] 9 3 2" xfId="10578" xr:uid="{00000000-0005-0000-0000-00000D220000}"/>
    <cellStyle name="Percent [2] 9 3 3" xfId="8420" xr:uid="{00000000-0005-0000-0000-00000E220000}"/>
    <cellStyle name="Percent [2] 9 3_3" xfId="12411" xr:uid="{00000000-0005-0000-0000-00000F220000}"/>
    <cellStyle name="Percent [2] 9_3" xfId="12408" xr:uid="{00000000-0005-0000-0000-000010220000}"/>
    <cellStyle name="Percent [2]_10" xfId="5001" xr:uid="{00000000-0005-0000-0000-000011220000}"/>
    <cellStyle name="PERCENTAGE" xfId="1302" xr:uid="{00000000-0005-0000-0000-000012220000}"/>
    <cellStyle name="PrePop Currency (0)" xfId="1303" xr:uid="{00000000-0005-0000-0000-000013220000}"/>
    <cellStyle name="PrePop Currency (0) 2" xfId="1304" xr:uid="{00000000-0005-0000-0000-000014220000}"/>
    <cellStyle name="PrePop Currency (0) 2 2" xfId="1305" xr:uid="{00000000-0005-0000-0000-000015220000}"/>
    <cellStyle name="PrePop Currency (0) 2 3" xfId="1306" xr:uid="{00000000-0005-0000-0000-000016220000}"/>
    <cellStyle name="PrePop Currency (0) 2 4" xfId="1307" xr:uid="{00000000-0005-0000-0000-000017220000}"/>
    <cellStyle name="PrePop Currency (0) 2_3" xfId="12413" xr:uid="{00000000-0005-0000-0000-000018220000}"/>
    <cellStyle name="PrePop Currency (0) 3" xfId="1308" xr:uid="{00000000-0005-0000-0000-000019220000}"/>
    <cellStyle name="PrePop Currency (0) 3 2" xfId="1309" xr:uid="{00000000-0005-0000-0000-00001A220000}"/>
    <cellStyle name="PrePop Currency (0) 3 3" xfId="1310" xr:uid="{00000000-0005-0000-0000-00001B220000}"/>
    <cellStyle name="PrePop Currency (0) 3 4" xfId="1004" xr:uid="{00000000-0005-0000-0000-00001C220000}"/>
    <cellStyle name="PrePop Currency (0) 3_3" xfId="12414" xr:uid="{00000000-0005-0000-0000-00001D220000}"/>
    <cellStyle name="PrePop Currency (0) 4" xfId="1311" xr:uid="{00000000-0005-0000-0000-00001E220000}"/>
    <cellStyle name="PrePop Currency (0) 4 2" xfId="455" xr:uid="{00000000-0005-0000-0000-00001F220000}"/>
    <cellStyle name="PrePop Currency (0) 4 3" xfId="1312" xr:uid="{00000000-0005-0000-0000-000020220000}"/>
    <cellStyle name="PrePop Currency (0) 4 4" xfId="1313" xr:uid="{00000000-0005-0000-0000-000021220000}"/>
    <cellStyle name="PrePop Currency (0) 4_3" xfId="12415" xr:uid="{00000000-0005-0000-0000-000022220000}"/>
    <cellStyle name="PrePop Currency (0) 5" xfId="1314" xr:uid="{00000000-0005-0000-0000-000023220000}"/>
    <cellStyle name="PrePop Currency (0) 5 2" xfId="1315" xr:uid="{00000000-0005-0000-0000-000024220000}"/>
    <cellStyle name="PrePop Currency (0) 5 3" xfId="793" xr:uid="{00000000-0005-0000-0000-000025220000}"/>
    <cellStyle name="PrePop Currency (0) 5 4" xfId="1316" xr:uid="{00000000-0005-0000-0000-000026220000}"/>
    <cellStyle name="PrePop Currency (0) 5_3" xfId="12416" xr:uid="{00000000-0005-0000-0000-000027220000}"/>
    <cellStyle name="PrePop Currency (0) 6" xfId="1317" xr:uid="{00000000-0005-0000-0000-000028220000}"/>
    <cellStyle name="PrePop Currency (0) 7" xfId="1318" xr:uid="{00000000-0005-0000-0000-000029220000}"/>
    <cellStyle name="PrePop Currency (0) 8" xfId="1319" xr:uid="{00000000-0005-0000-0000-00002A220000}"/>
    <cellStyle name="PrePop Currency (0)_3" xfId="12412" xr:uid="{00000000-0005-0000-0000-00002B220000}"/>
    <cellStyle name="PrePop Currency (2)" xfId="1320" xr:uid="{00000000-0005-0000-0000-00002C220000}"/>
    <cellStyle name="PrePop Currency (2) 2" xfId="1321" xr:uid="{00000000-0005-0000-0000-00002D220000}"/>
    <cellStyle name="PrePop Currency (2) 2 2" xfId="572" xr:uid="{00000000-0005-0000-0000-00002E220000}"/>
    <cellStyle name="PrePop Currency (2) 2 3" xfId="236" xr:uid="{00000000-0005-0000-0000-00002F220000}"/>
    <cellStyle name="PrePop Currency (2) 2 4" xfId="1322" xr:uid="{00000000-0005-0000-0000-000030220000}"/>
    <cellStyle name="PrePop Currency (2) 2_3" xfId="12418" xr:uid="{00000000-0005-0000-0000-000031220000}"/>
    <cellStyle name="PrePop Currency (2) 3" xfId="1323" xr:uid="{00000000-0005-0000-0000-000032220000}"/>
    <cellStyle name="PrePop Currency (2) 3 2" xfId="1324" xr:uid="{00000000-0005-0000-0000-000033220000}"/>
    <cellStyle name="PrePop Currency (2) 3 3" xfId="1325" xr:uid="{00000000-0005-0000-0000-000034220000}"/>
    <cellStyle name="PrePop Currency (2) 3 4" xfId="1326" xr:uid="{00000000-0005-0000-0000-000035220000}"/>
    <cellStyle name="PrePop Currency (2) 3_3" xfId="12419" xr:uid="{00000000-0005-0000-0000-000036220000}"/>
    <cellStyle name="PrePop Currency (2) 4" xfId="1327" xr:uid="{00000000-0005-0000-0000-000037220000}"/>
    <cellStyle name="PrePop Currency (2) 4 2" xfId="768" xr:uid="{00000000-0005-0000-0000-000038220000}"/>
    <cellStyle name="PrePop Currency (2) 4 3" xfId="770" xr:uid="{00000000-0005-0000-0000-000039220000}"/>
    <cellStyle name="PrePop Currency (2) 4 4" xfId="1328" xr:uid="{00000000-0005-0000-0000-00003A220000}"/>
    <cellStyle name="PrePop Currency (2) 4_3" xfId="12420" xr:uid="{00000000-0005-0000-0000-00003B220000}"/>
    <cellStyle name="PrePop Currency (2) 5" xfId="1329" xr:uid="{00000000-0005-0000-0000-00003C220000}"/>
    <cellStyle name="PrePop Currency (2) 5 2" xfId="1330" xr:uid="{00000000-0005-0000-0000-00003D220000}"/>
    <cellStyle name="PrePop Currency (2) 5 3" xfId="1331" xr:uid="{00000000-0005-0000-0000-00003E220000}"/>
    <cellStyle name="PrePop Currency (2) 5 4" xfId="1332" xr:uid="{00000000-0005-0000-0000-00003F220000}"/>
    <cellStyle name="PrePop Currency (2) 5_3" xfId="12421" xr:uid="{00000000-0005-0000-0000-000040220000}"/>
    <cellStyle name="PrePop Currency (2) 6" xfId="1333" xr:uid="{00000000-0005-0000-0000-000041220000}"/>
    <cellStyle name="PrePop Currency (2) 7" xfId="1334" xr:uid="{00000000-0005-0000-0000-000042220000}"/>
    <cellStyle name="PrePop Currency (2) 8" xfId="1335" xr:uid="{00000000-0005-0000-0000-000043220000}"/>
    <cellStyle name="PrePop Currency (2)_3" xfId="12417" xr:uid="{00000000-0005-0000-0000-000044220000}"/>
    <cellStyle name="PrePop Units (0)" xfId="372" xr:uid="{00000000-0005-0000-0000-000045220000}"/>
    <cellStyle name="PrePop Units (0) 2" xfId="376" xr:uid="{00000000-0005-0000-0000-000046220000}"/>
    <cellStyle name="PrePop Units (0) 2 2" xfId="992" xr:uid="{00000000-0005-0000-0000-000047220000}"/>
    <cellStyle name="PrePop Units (0) 2 3" xfId="1336" xr:uid="{00000000-0005-0000-0000-000048220000}"/>
    <cellStyle name="PrePop Units (0) 2 4" xfId="1337" xr:uid="{00000000-0005-0000-0000-000049220000}"/>
    <cellStyle name="PrePop Units (0) 2_3" xfId="12423" xr:uid="{00000000-0005-0000-0000-00004A220000}"/>
    <cellStyle name="PrePop Units (0) 3" xfId="1339" xr:uid="{00000000-0005-0000-0000-00004B220000}"/>
    <cellStyle name="PrePop Units (0) 3 2" xfId="1340" xr:uid="{00000000-0005-0000-0000-00004C220000}"/>
    <cellStyle name="PrePop Units (0) 3 3" xfId="1341" xr:uid="{00000000-0005-0000-0000-00004D220000}"/>
    <cellStyle name="PrePop Units (0) 3 4" xfId="1342" xr:uid="{00000000-0005-0000-0000-00004E220000}"/>
    <cellStyle name="PrePop Units (0) 3_3" xfId="12424" xr:uid="{00000000-0005-0000-0000-00004F220000}"/>
    <cellStyle name="PrePop Units (0) 4" xfId="350" xr:uid="{00000000-0005-0000-0000-000050220000}"/>
    <cellStyle name="PrePop Units (0) 4 2" xfId="1343" xr:uid="{00000000-0005-0000-0000-000051220000}"/>
    <cellStyle name="PrePop Units (0) 4 3" xfId="1344" xr:uid="{00000000-0005-0000-0000-000052220000}"/>
    <cellStyle name="PrePop Units (0) 4 4" xfId="1345" xr:uid="{00000000-0005-0000-0000-000053220000}"/>
    <cellStyle name="PrePop Units (0) 4_3" xfId="12425" xr:uid="{00000000-0005-0000-0000-000054220000}"/>
    <cellStyle name="PrePop Units (0) 5" xfId="127" xr:uid="{00000000-0005-0000-0000-000055220000}"/>
    <cellStyle name="PrePop Units (0) 5 2" xfId="1346" xr:uid="{00000000-0005-0000-0000-000056220000}"/>
    <cellStyle name="PrePop Units (0) 5 3" xfId="1347" xr:uid="{00000000-0005-0000-0000-000057220000}"/>
    <cellStyle name="PrePop Units (0) 5 4" xfId="1348" xr:uid="{00000000-0005-0000-0000-000058220000}"/>
    <cellStyle name="PrePop Units (0) 5_3" xfId="12426" xr:uid="{00000000-0005-0000-0000-000059220000}"/>
    <cellStyle name="PrePop Units (0) 6" xfId="1349" xr:uid="{00000000-0005-0000-0000-00005A220000}"/>
    <cellStyle name="PrePop Units (0) 7" xfId="1350" xr:uid="{00000000-0005-0000-0000-00005B220000}"/>
    <cellStyle name="PrePop Units (0) 8" xfId="1351" xr:uid="{00000000-0005-0000-0000-00005C220000}"/>
    <cellStyle name="PrePop Units (0)_3" xfId="12422" xr:uid="{00000000-0005-0000-0000-00005D220000}"/>
    <cellStyle name="PrePop Units (1)" xfId="410" xr:uid="{00000000-0005-0000-0000-00005E220000}"/>
    <cellStyle name="PrePop Units (1) 2" xfId="258" xr:uid="{00000000-0005-0000-0000-00005F220000}"/>
    <cellStyle name="PrePop Units (1) 2 2" xfId="1170" xr:uid="{00000000-0005-0000-0000-000060220000}"/>
    <cellStyle name="PrePop Units (1) 2 3" xfId="1352" xr:uid="{00000000-0005-0000-0000-000061220000}"/>
    <cellStyle name="PrePop Units (1) 2 4" xfId="1353" xr:uid="{00000000-0005-0000-0000-000062220000}"/>
    <cellStyle name="PrePop Units (1) 2_3" xfId="12428" xr:uid="{00000000-0005-0000-0000-000063220000}"/>
    <cellStyle name="PrePop Units (1) 3" xfId="1354" xr:uid="{00000000-0005-0000-0000-000064220000}"/>
    <cellStyle name="PrePop Units (1) 3 2" xfId="1355" xr:uid="{00000000-0005-0000-0000-000065220000}"/>
    <cellStyle name="PrePop Units (1) 3 3" xfId="1356" xr:uid="{00000000-0005-0000-0000-000066220000}"/>
    <cellStyle name="PrePop Units (1) 3 4" xfId="1357" xr:uid="{00000000-0005-0000-0000-000067220000}"/>
    <cellStyle name="PrePop Units (1) 3_3" xfId="12429" xr:uid="{00000000-0005-0000-0000-000068220000}"/>
    <cellStyle name="PrePop Units (1) 4" xfId="1358" xr:uid="{00000000-0005-0000-0000-000069220000}"/>
    <cellStyle name="PrePop Units (1) 4 2" xfId="1359" xr:uid="{00000000-0005-0000-0000-00006A220000}"/>
    <cellStyle name="PrePop Units (1) 4 3" xfId="1360" xr:uid="{00000000-0005-0000-0000-00006B220000}"/>
    <cellStyle name="PrePop Units (1) 4 4" xfId="1361" xr:uid="{00000000-0005-0000-0000-00006C220000}"/>
    <cellStyle name="PrePop Units (1) 4_3" xfId="12430" xr:uid="{00000000-0005-0000-0000-00006D220000}"/>
    <cellStyle name="PrePop Units (1) 5" xfId="140" xr:uid="{00000000-0005-0000-0000-00006E220000}"/>
    <cellStyle name="PrePop Units (1) 5 2" xfId="1362" xr:uid="{00000000-0005-0000-0000-00006F220000}"/>
    <cellStyle name="PrePop Units (1) 5 3" xfId="1364" xr:uid="{00000000-0005-0000-0000-000070220000}"/>
    <cellStyle name="PrePop Units (1) 5 4" xfId="1365" xr:uid="{00000000-0005-0000-0000-000071220000}"/>
    <cellStyle name="PrePop Units (1) 5_3" xfId="12431" xr:uid="{00000000-0005-0000-0000-000072220000}"/>
    <cellStyle name="PrePop Units (1) 6" xfId="1366" xr:uid="{00000000-0005-0000-0000-000073220000}"/>
    <cellStyle name="PrePop Units (1) 7" xfId="1367" xr:uid="{00000000-0005-0000-0000-000074220000}"/>
    <cellStyle name="PrePop Units (1) 8" xfId="239" xr:uid="{00000000-0005-0000-0000-000075220000}"/>
    <cellStyle name="PrePop Units (1)_3" xfId="12427" xr:uid="{00000000-0005-0000-0000-000076220000}"/>
    <cellStyle name="PrePop Units (2)" xfId="1368" xr:uid="{00000000-0005-0000-0000-000077220000}"/>
    <cellStyle name="PrePop Units (2) 2" xfId="1369" xr:uid="{00000000-0005-0000-0000-000078220000}"/>
    <cellStyle name="PrePop Units (2) 2 2" xfId="1370" xr:uid="{00000000-0005-0000-0000-000079220000}"/>
    <cellStyle name="PrePop Units (2) 2 3" xfId="1371" xr:uid="{00000000-0005-0000-0000-00007A220000}"/>
    <cellStyle name="PrePop Units (2) 2 4" xfId="224" xr:uid="{00000000-0005-0000-0000-00007B220000}"/>
    <cellStyle name="PrePop Units (2) 2_3" xfId="12433" xr:uid="{00000000-0005-0000-0000-00007C220000}"/>
    <cellStyle name="PrePop Units (2) 3" xfId="1372" xr:uid="{00000000-0005-0000-0000-00007D220000}"/>
    <cellStyle name="PrePop Units (2) 3 2" xfId="1373" xr:uid="{00000000-0005-0000-0000-00007E220000}"/>
    <cellStyle name="PrePop Units (2) 3 3" xfId="1374" xr:uid="{00000000-0005-0000-0000-00007F220000}"/>
    <cellStyle name="PrePop Units (2) 3 4" xfId="227" xr:uid="{00000000-0005-0000-0000-000080220000}"/>
    <cellStyle name="PrePop Units (2) 3_3" xfId="12434" xr:uid="{00000000-0005-0000-0000-000081220000}"/>
    <cellStyle name="PrePop Units (2) 4" xfId="1375" xr:uid="{00000000-0005-0000-0000-000082220000}"/>
    <cellStyle name="PrePop Units (2) 4 2" xfId="1376" xr:uid="{00000000-0005-0000-0000-000083220000}"/>
    <cellStyle name="PrePop Units (2) 4 3" xfId="1377" xr:uid="{00000000-0005-0000-0000-000084220000}"/>
    <cellStyle name="PrePop Units (2) 4 4" xfId="78" xr:uid="{00000000-0005-0000-0000-000085220000}"/>
    <cellStyle name="PrePop Units (2) 4_3" xfId="12435" xr:uid="{00000000-0005-0000-0000-000086220000}"/>
    <cellStyle name="PrePop Units (2) 5" xfId="1378" xr:uid="{00000000-0005-0000-0000-000087220000}"/>
    <cellStyle name="PrePop Units (2) 5 2" xfId="1379" xr:uid="{00000000-0005-0000-0000-000088220000}"/>
    <cellStyle name="PrePop Units (2) 5 3" xfId="1380" xr:uid="{00000000-0005-0000-0000-000089220000}"/>
    <cellStyle name="PrePop Units (2) 5 4" xfId="229" xr:uid="{00000000-0005-0000-0000-00008A220000}"/>
    <cellStyle name="PrePop Units (2) 5_3" xfId="12436" xr:uid="{00000000-0005-0000-0000-00008B220000}"/>
    <cellStyle name="PrePop Units (2) 6" xfId="1381" xr:uid="{00000000-0005-0000-0000-00008C220000}"/>
    <cellStyle name="PrePop Units (2) 7" xfId="1382" xr:uid="{00000000-0005-0000-0000-00008D220000}"/>
    <cellStyle name="PrePop Units (2) 8" xfId="1383" xr:uid="{00000000-0005-0000-0000-00008E220000}"/>
    <cellStyle name="PrePop Units (2)_3" xfId="12432" xr:uid="{00000000-0005-0000-0000-00008F220000}"/>
    <cellStyle name="Result" xfId="5002" xr:uid="{00000000-0005-0000-0000-000090220000}"/>
    <cellStyle name="Result 2" xfId="10579" xr:uid="{00000000-0005-0000-0000-000091220000}"/>
    <cellStyle name="Result 3" xfId="8421" xr:uid="{00000000-0005-0000-0000-000092220000}"/>
    <cellStyle name="Result_3" xfId="12437" xr:uid="{00000000-0005-0000-0000-000093220000}"/>
    <cellStyle name="Result2" xfId="5003" xr:uid="{00000000-0005-0000-0000-000094220000}"/>
    <cellStyle name="Result2 2" xfId="10580" xr:uid="{00000000-0005-0000-0000-000095220000}"/>
    <cellStyle name="Result2 3" xfId="8422" xr:uid="{00000000-0005-0000-0000-000096220000}"/>
    <cellStyle name="Result2_3" xfId="12438" xr:uid="{00000000-0005-0000-0000-000097220000}"/>
    <cellStyle name="Salida" xfId="1384" xr:uid="{00000000-0005-0000-0000-000098220000}"/>
    <cellStyle name="Salida 2" xfId="5004" xr:uid="{00000000-0005-0000-0000-000099220000}"/>
    <cellStyle name="Salida 2 2" xfId="10581" xr:uid="{00000000-0005-0000-0000-00009A220000}"/>
    <cellStyle name="Salida 2 3" xfId="8423" xr:uid="{00000000-0005-0000-0000-00009B220000}"/>
    <cellStyle name="Salida 2_3" xfId="12440" xr:uid="{00000000-0005-0000-0000-00009C220000}"/>
    <cellStyle name="Salida 3" xfId="5005" xr:uid="{00000000-0005-0000-0000-00009D220000}"/>
    <cellStyle name="Salida 3 2" xfId="10582" xr:uid="{00000000-0005-0000-0000-00009E220000}"/>
    <cellStyle name="Salida 3 3" xfId="8424" xr:uid="{00000000-0005-0000-0000-00009F220000}"/>
    <cellStyle name="Salida 3_3" xfId="12441" xr:uid="{00000000-0005-0000-0000-0000A0220000}"/>
    <cellStyle name="Salida 4" xfId="5006" xr:uid="{00000000-0005-0000-0000-0000A1220000}"/>
    <cellStyle name="Salida 4 2" xfId="10583" xr:uid="{00000000-0005-0000-0000-0000A2220000}"/>
    <cellStyle name="Salida 4 3" xfId="8425" xr:uid="{00000000-0005-0000-0000-0000A3220000}"/>
    <cellStyle name="Salida 4_3" xfId="12442" xr:uid="{00000000-0005-0000-0000-0000A4220000}"/>
    <cellStyle name="Salida 5" xfId="5007" xr:uid="{00000000-0005-0000-0000-0000A5220000}"/>
    <cellStyle name="Salida 5 2" xfId="10584" xr:uid="{00000000-0005-0000-0000-0000A6220000}"/>
    <cellStyle name="Salida 5 3" xfId="8426" xr:uid="{00000000-0005-0000-0000-0000A7220000}"/>
    <cellStyle name="Salida 5_3" xfId="12443" xr:uid="{00000000-0005-0000-0000-0000A8220000}"/>
    <cellStyle name="Salida 6" xfId="5008" xr:uid="{00000000-0005-0000-0000-0000A9220000}"/>
    <cellStyle name="Salida 6 2" xfId="10585" xr:uid="{00000000-0005-0000-0000-0000AA220000}"/>
    <cellStyle name="Salida 6 3" xfId="8427" xr:uid="{00000000-0005-0000-0000-0000AB220000}"/>
    <cellStyle name="Salida 6_3" xfId="12444" xr:uid="{00000000-0005-0000-0000-0000AC220000}"/>
    <cellStyle name="Salida 7" xfId="5009" xr:uid="{00000000-0005-0000-0000-0000AD220000}"/>
    <cellStyle name="Salida 7 2" xfId="10586" xr:uid="{00000000-0005-0000-0000-0000AE220000}"/>
    <cellStyle name="Salida 7 3" xfId="8428" xr:uid="{00000000-0005-0000-0000-0000AF220000}"/>
    <cellStyle name="Salida 7_3" xfId="12445" xr:uid="{00000000-0005-0000-0000-0000B0220000}"/>
    <cellStyle name="Salida_3" xfId="12439" xr:uid="{00000000-0005-0000-0000-0000B1220000}"/>
    <cellStyle name="Standaard_Africa" xfId="1385" xr:uid="{00000000-0005-0000-0000-0000B2220000}"/>
    <cellStyle name="Standard_3416XL" xfId="1386" xr:uid="{00000000-0005-0000-0000-0000B3220000}"/>
    <cellStyle name="Style 1" xfId="1864" xr:uid="{00000000-0005-0000-0000-0000B4220000}"/>
    <cellStyle name="Text Indent A" xfId="1387" xr:uid="{00000000-0005-0000-0000-0000B5220000}"/>
    <cellStyle name="Text Indent B" xfId="1388" xr:uid="{00000000-0005-0000-0000-0000B6220000}"/>
    <cellStyle name="Text Indent B 2" xfId="800" xr:uid="{00000000-0005-0000-0000-0000B7220000}"/>
    <cellStyle name="Text Indent B 2 2" xfId="1045" xr:uid="{00000000-0005-0000-0000-0000B8220000}"/>
    <cellStyle name="Text Indent B 2 3" xfId="1389" xr:uid="{00000000-0005-0000-0000-0000B9220000}"/>
    <cellStyle name="Text Indent B 2 4" xfId="64" xr:uid="{00000000-0005-0000-0000-0000BA220000}"/>
    <cellStyle name="Text Indent B 2_3" xfId="12447" xr:uid="{00000000-0005-0000-0000-0000BB220000}"/>
    <cellStyle name="Text Indent B 3" xfId="802" xr:uid="{00000000-0005-0000-0000-0000BC220000}"/>
    <cellStyle name="Text Indent B 3 2" xfId="1082" xr:uid="{00000000-0005-0000-0000-0000BD220000}"/>
    <cellStyle name="Text Indent B 3 3" xfId="1390" xr:uid="{00000000-0005-0000-0000-0000BE220000}"/>
    <cellStyle name="Text Indent B 3 4" xfId="1391" xr:uid="{00000000-0005-0000-0000-0000BF220000}"/>
    <cellStyle name="Text Indent B 3_3" xfId="12448" xr:uid="{00000000-0005-0000-0000-0000C0220000}"/>
    <cellStyle name="Text Indent B 4" xfId="1392" xr:uid="{00000000-0005-0000-0000-0000C1220000}"/>
    <cellStyle name="Text Indent B 4 2" xfId="1059" xr:uid="{00000000-0005-0000-0000-0000C2220000}"/>
    <cellStyle name="Text Indent B 4 3" xfId="1393" xr:uid="{00000000-0005-0000-0000-0000C3220000}"/>
    <cellStyle name="Text Indent B 4 4" xfId="932" xr:uid="{00000000-0005-0000-0000-0000C4220000}"/>
    <cellStyle name="Text Indent B 4_3" xfId="12449" xr:uid="{00000000-0005-0000-0000-0000C5220000}"/>
    <cellStyle name="Text Indent B 5" xfId="1394" xr:uid="{00000000-0005-0000-0000-0000C6220000}"/>
    <cellStyle name="Text Indent B 5 2" xfId="1087" xr:uid="{00000000-0005-0000-0000-0000C7220000}"/>
    <cellStyle name="Text Indent B 5 3" xfId="1395" xr:uid="{00000000-0005-0000-0000-0000C8220000}"/>
    <cellStyle name="Text Indent B 5 4" xfId="724" xr:uid="{00000000-0005-0000-0000-0000C9220000}"/>
    <cellStyle name="Text Indent B 5_3" xfId="12450" xr:uid="{00000000-0005-0000-0000-0000CA220000}"/>
    <cellStyle name="Text Indent B 6" xfId="1396" xr:uid="{00000000-0005-0000-0000-0000CB220000}"/>
    <cellStyle name="Text Indent B 7" xfId="1397" xr:uid="{00000000-0005-0000-0000-0000CC220000}"/>
    <cellStyle name="Text Indent B 8" xfId="1398" xr:uid="{00000000-0005-0000-0000-0000CD220000}"/>
    <cellStyle name="Text Indent B_3" xfId="12446" xr:uid="{00000000-0005-0000-0000-0000CE220000}"/>
    <cellStyle name="Text Indent C" xfId="1399" xr:uid="{00000000-0005-0000-0000-0000CF220000}"/>
    <cellStyle name="Text Indent C 2" xfId="806" xr:uid="{00000000-0005-0000-0000-0000D0220000}"/>
    <cellStyle name="Text Indent C 2 2" xfId="1400" xr:uid="{00000000-0005-0000-0000-0000D1220000}"/>
    <cellStyle name="Text Indent C 2 2 2" xfId="1401" xr:uid="{00000000-0005-0000-0000-0000D2220000}"/>
    <cellStyle name="Text Indent C 2 2_3" xfId="12453" xr:uid="{00000000-0005-0000-0000-0000D3220000}"/>
    <cellStyle name="Text Indent C 2 3" xfId="1402" xr:uid="{00000000-0005-0000-0000-0000D4220000}"/>
    <cellStyle name="Text Indent C 2 3 2" xfId="1403" xr:uid="{00000000-0005-0000-0000-0000D5220000}"/>
    <cellStyle name="Text Indent C 2 3_3" xfId="12454" xr:uid="{00000000-0005-0000-0000-0000D6220000}"/>
    <cellStyle name="Text Indent C 2 4" xfId="1404" xr:uid="{00000000-0005-0000-0000-0000D7220000}"/>
    <cellStyle name="Text Indent C 2 4 2" xfId="1405" xr:uid="{00000000-0005-0000-0000-0000D8220000}"/>
    <cellStyle name="Text Indent C 2 4_3" xfId="12455" xr:uid="{00000000-0005-0000-0000-0000D9220000}"/>
    <cellStyle name="Text Indent C 2 5" xfId="1406" xr:uid="{00000000-0005-0000-0000-0000DA220000}"/>
    <cellStyle name="Text Indent C 2_3" xfId="12452" xr:uid="{00000000-0005-0000-0000-0000DB220000}"/>
    <cellStyle name="Text Indent C 3" xfId="808" xr:uid="{00000000-0005-0000-0000-0000DC220000}"/>
    <cellStyle name="Text Indent C 3 2" xfId="1407" xr:uid="{00000000-0005-0000-0000-0000DD220000}"/>
    <cellStyle name="Text Indent C 3 2 2" xfId="1408" xr:uid="{00000000-0005-0000-0000-0000DE220000}"/>
    <cellStyle name="Text Indent C 3 2_3" xfId="12457" xr:uid="{00000000-0005-0000-0000-0000DF220000}"/>
    <cellStyle name="Text Indent C 3 3" xfId="1409" xr:uid="{00000000-0005-0000-0000-0000E0220000}"/>
    <cellStyle name="Text Indent C 3 3 2" xfId="1410" xr:uid="{00000000-0005-0000-0000-0000E1220000}"/>
    <cellStyle name="Text Indent C 3 3_3" xfId="12458" xr:uid="{00000000-0005-0000-0000-0000E2220000}"/>
    <cellStyle name="Text Indent C 3 4" xfId="1411" xr:uid="{00000000-0005-0000-0000-0000E3220000}"/>
    <cellStyle name="Text Indent C 3 4 2" xfId="1412" xr:uid="{00000000-0005-0000-0000-0000E4220000}"/>
    <cellStyle name="Text Indent C 3 4_3" xfId="12459" xr:uid="{00000000-0005-0000-0000-0000E5220000}"/>
    <cellStyle name="Text Indent C 3 5" xfId="1413" xr:uid="{00000000-0005-0000-0000-0000E6220000}"/>
    <cellStyle name="Text Indent C 3_3" xfId="12456" xr:uid="{00000000-0005-0000-0000-0000E7220000}"/>
    <cellStyle name="Text Indent C 4" xfId="1414" xr:uid="{00000000-0005-0000-0000-0000E8220000}"/>
    <cellStyle name="Text Indent C 4 2" xfId="1415" xr:uid="{00000000-0005-0000-0000-0000E9220000}"/>
    <cellStyle name="Text Indent C 4 2 2" xfId="1416" xr:uid="{00000000-0005-0000-0000-0000EA220000}"/>
    <cellStyle name="Text Indent C 4 2_3" xfId="12461" xr:uid="{00000000-0005-0000-0000-0000EB220000}"/>
    <cellStyle name="Text Indent C 4 3" xfId="1417" xr:uid="{00000000-0005-0000-0000-0000EC220000}"/>
    <cellStyle name="Text Indent C 4 3 2" xfId="1418" xr:uid="{00000000-0005-0000-0000-0000ED220000}"/>
    <cellStyle name="Text Indent C 4 3_3" xfId="12462" xr:uid="{00000000-0005-0000-0000-0000EE220000}"/>
    <cellStyle name="Text Indent C 4 4" xfId="954" xr:uid="{00000000-0005-0000-0000-0000EF220000}"/>
    <cellStyle name="Text Indent C 4 4 2" xfId="463" xr:uid="{00000000-0005-0000-0000-0000F0220000}"/>
    <cellStyle name="Text Indent C 4 4_3" xfId="12463" xr:uid="{00000000-0005-0000-0000-0000F1220000}"/>
    <cellStyle name="Text Indent C 4 5" xfId="1419" xr:uid="{00000000-0005-0000-0000-0000F2220000}"/>
    <cellStyle name="Text Indent C 4_3" xfId="12460" xr:uid="{00000000-0005-0000-0000-0000F3220000}"/>
    <cellStyle name="Text Indent C 5" xfId="1420" xr:uid="{00000000-0005-0000-0000-0000F4220000}"/>
    <cellStyle name="Text Indent C 5 2" xfId="1421" xr:uid="{00000000-0005-0000-0000-0000F5220000}"/>
    <cellStyle name="Text Indent C 5 2 2" xfId="427" xr:uid="{00000000-0005-0000-0000-0000F6220000}"/>
    <cellStyle name="Text Indent C 5 2_3" xfId="12465" xr:uid="{00000000-0005-0000-0000-0000F7220000}"/>
    <cellStyle name="Text Indent C 5 3" xfId="1422" xr:uid="{00000000-0005-0000-0000-0000F8220000}"/>
    <cellStyle name="Text Indent C 5 3 2" xfId="1423" xr:uid="{00000000-0005-0000-0000-0000F9220000}"/>
    <cellStyle name="Text Indent C 5 3_3" xfId="12466" xr:uid="{00000000-0005-0000-0000-0000FA220000}"/>
    <cellStyle name="Text Indent C 5 4" xfId="1424" xr:uid="{00000000-0005-0000-0000-0000FB220000}"/>
    <cellStyle name="Text Indent C 5 4 2" xfId="1425" xr:uid="{00000000-0005-0000-0000-0000FC220000}"/>
    <cellStyle name="Text Indent C 5 4_3" xfId="12467" xr:uid="{00000000-0005-0000-0000-0000FD220000}"/>
    <cellStyle name="Text Indent C 5 5" xfId="1426" xr:uid="{00000000-0005-0000-0000-0000FE220000}"/>
    <cellStyle name="Text Indent C 5_3" xfId="12464" xr:uid="{00000000-0005-0000-0000-0000FF220000}"/>
    <cellStyle name="Text Indent C 6" xfId="1427" xr:uid="{00000000-0005-0000-0000-000000230000}"/>
    <cellStyle name="Text Indent C 6 2" xfId="667" xr:uid="{00000000-0005-0000-0000-000001230000}"/>
    <cellStyle name="Text Indent C 6_3" xfId="12468" xr:uid="{00000000-0005-0000-0000-000002230000}"/>
    <cellStyle name="Text Indent C 7" xfId="1428" xr:uid="{00000000-0005-0000-0000-000003230000}"/>
    <cellStyle name="Text Indent C 7 2" xfId="1429" xr:uid="{00000000-0005-0000-0000-000004230000}"/>
    <cellStyle name="Text Indent C 7_3" xfId="12469" xr:uid="{00000000-0005-0000-0000-000005230000}"/>
    <cellStyle name="Text Indent C 8" xfId="1430" xr:uid="{00000000-0005-0000-0000-000006230000}"/>
    <cellStyle name="Text Indent C 8 2" xfId="1431" xr:uid="{00000000-0005-0000-0000-000007230000}"/>
    <cellStyle name="Text Indent C 8_3" xfId="12470" xr:uid="{00000000-0005-0000-0000-000008230000}"/>
    <cellStyle name="Text Indent C 9" xfId="1432" xr:uid="{00000000-0005-0000-0000-000009230000}"/>
    <cellStyle name="Text Indent C_3" xfId="12451" xr:uid="{00000000-0005-0000-0000-00000A230000}"/>
    <cellStyle name="Texto de advertencia" xfId="1433" xr:uid="{00000000-0005-0000-0000-00000B230000}"/>
    <cellStyle name="Texto explicativo" xfId="1434" xr:uid="{00000000-0005-0000-0000-00000C230000}"/>
    <cellStyle name="Title" xfId="1560" xr:uid="{00000000-0005-0000-0000-00000D230000}"/>
    <cellStyle name="Title 2" xfId="840" xr:uid="{00000000-0005-0000-0000-00000E230000}"/>
    <cellStyle name="Title 3" xfId="5010" xr:uid="{00000000-0005-0000-0000-00000F230000}"/>
    <cellStyle name="Title 3 2" xfId="10587" xr:uid="{00000000-0005-0000-0000-000010230000}"/>
    <cellStyle name="Title 3 3" xfId="8429" xr:uid="{00000000-0005-0000-0000-000011230000}"/>
    <cellStyle name="Title 3_3" xfId="12471" xr:uid="{00000000-0005-0000-0000-000012230000}"/>
    <cellStyle name="Title_14" xfId="5011" xr:uid="{00000000-0005-0000-0000-000013230000}"/>
    <cellStyle name="Título" xfId="1435" xr:uid="{00000000-0005-0000-0000-000014230000}"/>
    <cellStyle name="Título 1" xfId="1436" xr:uid="{00000000-0005-0000-0000-000015230000}"/>
    <cellStyle name="Título 2" xfId="1437" xr:uid="{00000000-0005-0000-0000-000016230000}"/>
    <cellStyle name="Título 3" xfId="1438" xr:uid="{00000000-0005-0000-0000-000017230000}"/>
    <cellStyle name="Título 3 2" xfId="11346" xr:uid="{00000000-0005-0000-0000-000018230000}"/>
    <cellStyle name="Título 3 3" xfId="11339" xr:uid="{00000000-0005-0000-0000-000019230000}"/>
    <cellStyle name="Título 3 4" xfId="11336" xr:uid="{00000000-0005-0000-0000-00001A230000}"/>
    <cellStyle name="Título 3 5" xfId="11357" xr:uid="{00000000-0005-0000-0000-00001B230000}"/>
    <cellStyle name="Título 3 6" xfId="11352" xr:uid="{00000000-0005-0000-0000-00001C230000}"/>
    <cellStyle name="Título 3_3" xfId="12472" xr:uid="{00000000-0005-0000-0000-00001D230000}"/>
    <cellStyle name="Título_14" xfId="5012" xr:uid="{00000000-0005-0000-0000-00001E230000}"/>
    <cellStyle name="Total" xfId="1561" xr:uid="{00000000-0005-0000-0000-00001F230000}"/>
    <cellStyle name="Total 10" xfId="5013" xr:uid="{00000000-0005-0000-0000-000020230000}"/>
    <cellStyle name="Total 10 2" xfId="10588" xr:uid="{00000000-0005-0000-0000-000021230000}"/>
    <cellStyle name="Total 10 3" xfId="8430" xr:uid="{00000000-0005-0000-0000-000022230000}"/>
    <cellStyle name="Total 10_3" xfId="12473" xr:uid="{00000000-0005-0000-0000-000023230000}"/>
    <cellStyle name="Total 11" xfId="5014" xr:uid="{00000000-0005-0000-0000-000024230000}"/>
    <cellStyle name="Total 11 2" xfId="10589" xr:uid="{00000000-0005-0000-0000-000025230000}"/>
    <cellStyle name="Total 11 3" xfId="8431" xr:uid="{00000000-0005-0000-0000-000026230000}"/>
    <cellStyle name="Total 11_3" xfId="12474" xr:uid="{00000000-0005-0000-0000-000027230000}"/>
    <cellStyle name="Total 2" xfId="1865" xr:uid="{00000000-0005-0000-0000-000028230000}"/>
    <cellStyle name="Total 2 10" xfId="5015" xr:uid="{00000000-0005-0000-0000-000029230000}"/>
    <cellStyle name="Total 2 10 2" xfId="10590" xr:uid="{00000000-0005-0000-0000-00002A230000}"/>
    <cellStyle name="Total 2 10 3" xfId="8432" xr:uid="{00000000-0005-0000-0000-00002B230000}"/>
    <cellStyle name="Total 2 10_3" xfId="12475" xr:uid="{00000000-0005-0000-0000-00002C230000}"/>
    <cellStyle name="Total 2 2" xfId="1206" xr:uid="{00000000-0005-0000-0000-00002D230000}"/>
    <cellStyle name="Total 2 2 2" xfId="1439" xr:uid="{00000000-0005-0000-0000-00002E230000}"/>
    <cellStyle name="Total 2 2 2 2" xfId="5016" xr:uid="{00000000-0005-0000-0000-00002F230000}"/>
    <cellStyle name="Total 2 2 2 2 2" xfId="10591" xr:uid="{00000000-0005-0000-0000-000030230000}"/>
    <cellStyle name="Total 2 2 2 2 3" xfId="8433" xr:uid="{00000000-0005-0000-0000-000031230000}"/>
    <cellStyle name="Total 2 2 2 2_3" xfId="12476" xr:uid="{00000000-0005-0000-0000-000032230000}"/>
    <cellStyle name="Total 2 2 2 3" xfId="5017" xr:uid="{00000000-0005-0000-0000-000033230000}"/>
    <cellStyle name="Total 2 2 2 3 2" xfId="10592" xr:uid="{00000000-0005-0000-0000-000034230000}"/>
    <cellStyle name="Total 2 2 2 3 3" xfId="8434" xr:uid="{00000000-0005-0000-0000-000035230000}"/>
    <cellStyle name="Total 2 2 2 3_3" xfId="12477" xr:uid="{00000000-0005-0000-0000-000036230000}"/>
    <cellStyle name="Total 2 2 2 4" xfId="5018" xr:uid="{00000000-0005-0000-0000-000037230000}"/>
    <cellStyle name="Total 2 2 2 4 2" xfId="10593" xr:uid="{00000000-0005-0000-0000-000038230000}"/>
    <cellStyle name="Total 2 2 2 4 3" xfId="8435" xr:uid="{00000000-0005-0000-0000-000039230000}"/>
    <cellStyle name="Total 2 2 2 4_3" xfId="12478" xr:uid="{00000000-0005-0000-0000-00003A230000}"/>
    <cellStyle name="Total 2 2 2 5" xfId="5019" xr:uid="{00000000-0005-0000-0000-00003B230000}"/>
    <cellStyle name="Total 2 2 2 5 2" xfId="10594" xr:uid="{00000000-0005-0000-0000-00003C230000}"/>
    <cellStyle name="Total 2 2 2 5 3" xfId="8436" xr:uid="{00000000-0005-0000-0000-00003D230000}"/>
    <cellStyle name="Total 2 2 2 5_3" xfId="12479" xr:uid="{00000000-0005-0000-0000-00003E230000}"/>
    <cellStyle name="Total 2 2 2 6" xfId="5020" xr:uid="{00000000-0005-0000-0000-00003F230000}"/>
    <cellStyle name="Total 2 2 2 6 2" xfId="10595" xr:uid="{00000000-0005-0000-0000-000040230000}"/>
    <cellStyle name="Total 2 2 2 6 3" xfId="8437" xr:uid="{00000000-0005-0000-0000-000041230000}"/>
    <cellStyle name="Total 2 2 2 6_3" xfId="12480" xr:uid="{00000000-0005-0000-0000-000042230000}"/>
    <cellStyle name="Total 2 2 2 7" xfId="5021" xr:uid="{00000000-0005-0000-0000-000043230000}"/>
    <cellStyle name="Total 2 2 2 7 2" xfId="10596" xr:uid="{00000000-0005-0000-0000-000044230000}"/>
    <cellStyle name="Total 2 2 2 7 3" xfId="8438" xr:uid="{00000000-0005-0000-0000-000045230000}"/>
    <cellStyle name="Total 2 2 2 7_3" xfId="12481" xr:uid="{00000000-0005-0000-0000-000046230000}"/>
    <cellStyle name="Total 2 2 2_14" xfId="5022" xr:uid="{00000000-0005-0000-0000-000047230000}"/>
    <cellStyle name="Total 2 2 3" xfId="5023" xr:uid="{00000000-0005-0000-0000-000048230000}"/>
    <cellStyle name="Total 2 2 3 2" xfId="10597" xr:uid="{00000000-0005-0000-0000-000049230000}"/>
    <cellStyle name="Total 2 2 3 3" xfId="8439" xr:uid="{00000000-0005-0000-0000-00004A230000}"/>
    <cellStyle name="Total 2 2 3_3" xfId="12482" xr:uid="{00000000-0005-0000-0000-00004B230000}"/>
    <cellStyle name="Total 2 2 4" xfId="5024" xr:uid="{00000000-0005-0000-0000-00004C230000}"/>
    <cellStyle name="Total 2 2 4 2" xfId="10598" xr:uid="{00000000-0005-0000-0000-00004D230000}"/>
    <cellStyle name="Total 2 2 4 3" xfId="8440" xr:uid="{00000000-0005-0000-0000-00004E230000}"/>
    <cellStyle name="Total 2 2 4_3" xfId="12483" xr:uid="{00000000-0005-0000-0000-00004F230000}"/>
    <cellStyle name="Total 2 2 5" xfId="5025" xr:uid="{00000000-0005-0000-0000-000050230000}"/>
    <cellStyle name="Total 2 2 5 2" xfId="10599" xr:uid="{00000000-0005-0000-0000-000051230000}"/>
    <cellStyle name="Total 2 2 5 3" xfId="8441" xr:uid="{00000000-0005-0000-0000-000052230000}"/>
    <cellStyle name="Total 2 2 5_3" xfId="12484" xr:uid="{00000000-0005-0000-0000-000053230000}"/>
    <cellStyle name="Total 2 2 6" xfId="5026" xr:uid="{00000000-0005-0000-0000-000054230000}"/>
    <cellStyle name="Total 2 2 6 2" xfId="10600" xr:uid="{00000000-0005-0000-0000-000055230000}"/>
    <cellStyle name="Total 2 2 6 3" xfId="8442" xr:uid="{00000000-0005-0000-0000-000056230000}"/>
    <cellStyle name="Total 2 2 6_3" xfId="12485" xr:uid="{00000000-0005-0000-0000-000057230000}"/>
    <cellStyle name="Total 2 2 7" xfId="5027" xr:uid="{00000000-0005-0000-0000-000058230000}"/>
    <cellStyle name="Total 2 2 7 2" xfId="10601" xr:uid="{00000000-0005-0000-0000-000059230000}"/>
    <cellStyle name="Total 2 2 7 3" xfId="8443" xr:uid="{00000000-0005-0000-0000-00005A230000}"/>
    <cellStyle name="Total 2 2 7_3" xfId="12486" xr:uid="{00000000-0005-0000-0000-00005B230000}"/>
    <cellStyle name="Total 2 2 8" xfId="5028" xr:uid="{00000000-0005-0000-0000-00005C230000}"/>
    <cellStyle name="Total 2 2 8 2" xfId="10602" xr:uid="{00000000-0005-0000-0000-00005D230000}"/>
    <cellStyle name="Total 2 2 8 3" xfId="8444" xr:uid="{00000000-0005-0000-0000-00005E230000}"/>
    <cellStyle name="Total 2 2 8_3" xfId="12487" xr:uid="{00000000-0005-0000-0000-00005F230000}"/>
    <cellStyle name="Total 2 2_14" xfId="5029" xr:uid="{00000000-0005-0000-0000-000060230000}"/>
    <cellStyle name="Total 2 3" xfId="1440" xr:uid="{00000000-0005-0000-0000-000061230000}"/>
    <cellStyle name="Total 2 3 2" xfId="5030" xr:uid="{00000000-0005-0000-0000-000062230000}"/>
    <cellStyle name="Total 2 3 2 2" xfId="10603" xr:uid="{00000000-0005-0000-0000-000063230000}"/>
    <cellStyle name="Total 2 3 2 3" xfId="8445" xr:uid="{00000000-0005-0000-0000-000064230000}"/>
    <cellStyle name="Total 2 3 2_3" xfId="12488" xr:uid="{00000000-0005-0000-0000-000065230000}"/>
    <cellStyle name="Total 2 3 3" xfId="5031" xr:uid="{00000000-0005-0000-0000-000066230000}"/>
    <cellStyle name="Total 2 3 3 2" xfId="10604" xr:uid="{00000000-0005-0000-0000-000067230000}"/>
    <cellStyle name="Total 2 3 3 3" xfId="8446" xr:uid="{00000000-0005-0000-0000-000068230000}"/>
    <cellStyle name="Total 2 3 3_3" xfId="12489" xr:uid="{00000000-0005-0000-0000-000069230000}"/>
    <cellStyle name="Total 2 3 4" xfId="5032" xr:uid="{00000000-0005-0000-0000-00006A230000}"/>
    <cellStyle name="Total 2 3 4 2" xfId="10605" xr:uid="{00000000-0005-0000-0000-00006B230000}"/>
    <cellStyle name="Total 2 3 4 3" xfId="8447" xr:uid="{00000000-0005-0000-0000-00006C230000}"/>
    <cellStyle name="Total 2 3 4_3" xfId="12490" xr:uid="{00000000-0005-0000-0000-00006D230000}"/>
    <cellStyle name="Total 2 3 5" xfId="5033" xr:uid="{00000000-0005-0000-0000-00006E230000}"/>
    <cellStyle name="Total 2 3 5 2" xfId="10606" xr:uid="{00000000-0005-0000-0000-00006F230000}"/>
    <cellStyle name="Total 2 3 5 3" xfId="8448" xr:uid="{00000000-0005-0000-0000-000070230000}"/>
    <cellStyle name="Total 2 3 5_3" xfId="12491" xr:uid="{00000000-0005-0000-0000-000071230000}"/>
    <cellStyle name="Total 2 3 6" xfId="5034" xr:uid="{00000000-0005-0000-0000-000072230000}"/>
    <cellStyle name="Total 2 3 6 2" xfId="10607" xr:uid="{00000000-0005-0000-0000-000073230000}"/>
    <cellStyle name="Total 2 3 6 3" xfId="8449" xr:uid="{00000000-0005-0000-0000-000074230000}"/>
    <cellStyle name="Total 2 3 6_3" xfId="12492" xr:uid="{00000000-0005-0000-0000-000075230000}"/>
    <cellStyle name="Total 2 3 7" xfId="5035" xr:uid="{00000000-0005-0000-0000-000076230000}"/>
    <cellStyle name="Total 2 3 7 2" xfId="10608" xr:uid="{00000000-0005-0000-0000-000077230000}"/>
    <cellStyle name="Total 2 3 7 3" xfId="8450" xr:uid="{00000000-0005-0000-0000-000078230000}"/>
    <cellStyle name="Total 2 3 7_3" xfId="12493" xr:uid="{00000000-0005-0000-0000-000079230000}"/>
    <cellStyle name="Total 2 3_14" xfId="5036" xr:uid="{00000000-0005-0000-0000-00007A230000}"/>
    <cellStyle name="Total 2 4" xfId="5037" xr:uid="{00000000-0005-0000-0000-00007B230000}"/>
    <cellStyle name="Total 2 4 2" xfId="10609" xr:uid="{00000000-0005-0000-0000-00007C230000}"/>
    <cellStyle name="Total 2 4 3" xfId="8451" xr:uid="{00000000-0005-0000-0000-00007D230000}"/>
    <cellStyle name="Total 2 4_3" xfId="12494" xr:uid="{00000000-0005-0000-0000-00007E230000}"/>
    <cellStyle name="Total 2 5" xfId="5038" xr:uid="{00000000-0005-0000-0000-00007F230000}"/>
    <cellStyle name="Total 2 5 2" xfId="10610" xr:uid="{00000000-0005-0000-0000-000080230000}"/>
    <cellStyle name="Total 2 5 3" xfId="8452" xr:uid="{00000000-0005-0000-0000-000081230000}"/>
    <cellStyle name="Total 2 5_3" xfId="12495" xr:uid="{00000000-0005-0000-0000-000082230000}"/>
    <cellStyle name="Total 2 6" xfId="5039" xr:uid="{00000000-0005-0000-0000-000083230000}"/>
    <cellStyle name="Total 2 6 2" xfId="10611" xr:uid="{00000000-0005-0000-0000-000084230000}"/>
    <cellStyle name="Total 2 6 3" xfId="8453" xr:uid="{00000000-0005-0000-0000-000085230000}"/>
    <cellStyle name="Total 2 6_3" xfId="12496" xr:uid="{00000000-0005-0000-0000-000086230000}"/>
    <cellStyle name="Total 2 7" xfId="5040" xr:uid="{00000000-0005-0000-0000-000087230000}"/>
    <cellStyle name="Total 2 7 2" xfId="10612" xr:uid="{00000000-0005-0000-0000-000088230000}"/>
    <cellStyle name="Total 2 7 3" xfId="8454" xr:uid="{00000000-0005-0000-0000-000089230000}"/>
    <cellStyle name="Total 2 7_3" xfId="12497" xr:uid="{00000000-0005-0000-0000-00008A230000}"/>
    <cellStyle name="Total 2 8" xfId="5041" xr:uid="{00000000-0005-0000-0000-00008B230000}"/>
    <cellStyle name="Total 2 8 2" xfId="10613" xr:uid="{00000000-0005-0000-0000-00008C230000}"/>
    <cellStyle name="Total 2 8 3" xfId="8455" xr:uid="{00000000-0005-0000-0000-00008D230000}"/>
    <cellStyle name="Total 2 8_3" xfId="12498" xr:uid="{00000000-0005-0000-0000-00008E230000}"/>
    <cellStyle name="Total 2 9" xfId="5042" xr:uid="{00000000-0005-0000-0000-00008F230000}"/>
    <cellStyle name="Total 2 9 2" xfId="10614" xr:uid="{00000000-0005-0000-0000-000090230000}"/>
    <cellStyle name="Total 2 9 3" xfId="8456" xr:uid="{00000000-0005-0000-0000-000091230000}"/>
    <cellStyle name="Total 2 9_3" xfId="12499" xr:uid="{00000000-0005-0000-0000-000092230000}"/>
    <cellStyle name="Total 2_14" xfId="5043" xr:uid="{00000000-0005-0000-0000-000093230000}"/>
    <cellStyle name="Total 3" xfId="5044" xr:uid="{00000000-0005-0000-0000-000094230000}"/>
    <cellStyle name="Total 3 2" xfId="10615" xr:uid="{00000000-0005-0000-0000-000095230000}"/>
    <cellStyle name="Total 3 3" xfId="8457" xr:uid="{00000000-0005-0000-0000-000096230000}"/>
    <cellStyle name="Total 3_3" xfId="12500" xr:uid="{00000000-0005-0000-0000-000097230000}"/>
    <cellStyle name="Total 4" xfId="5045" xr:uid="{00000000-0005-0000-0000-000098230000}"/>
    <cellStyle name="Total 4 2" xfId="10616" xr:uid="{00000000-0005-0000-0000-000099230000}"/>
    <cellStyle name="Total 4 3" xfId="8458" xr:uid="{00000000-0005-0000-0000-00009A230000}"/>
    <cellStyle name="Total 4_3" xfId="12501" xr:uid="{00000000-0005-0000-0000-00009B230000}"/>
    <cellStyle name="Total 5" xfId="5046" xr:uid="{00000000-0005-0000-0000-00009C230000}"/>
    <cellStyle name="Total 5 2" xfId="10617" xr:uid="{00000000-0005-0000-0000-00009D230000}"/>
    <cellStyle name="Total 5 3" xfId="8459" xr:uid="{00000000-0005-0000-0000-00009E230000}"/>
    <cellStyle name="Total 5_3" xfId="12502" xr:uid="{00000000-0005-0000-0000-00009F230000}"/>
    <cellStyle name="Total 6" xfId="5047" xr:uid="{00000000-0005-0000-0000-0000A0230000}"/>
    <cellStyle name="Total 6 2" xfId="10618" xr:uid="{00000000-0005-0000-0000-0000A1230000}"/>
    <cellStyle name="Total 6 3" xfId="8460" xr:uid="{00000000-0005-0000-0000-0000A2230000}"/>
    <cellStyle name="Total 6_3" xfId="12503" xr:uid="{00000000-0005-0000-0000-0000A3230000}"/>
    <cellStyle name="Total 7" xfId="5048" xr:uid="{00000000-0005-0000-0000-0000A4230000}"/>
    <cellStyle name="Total 7 2" xfId="10619" xr:uid="{00000000-0005-0000-0000-0000A5230000}"/>
    <cellStyle name="Total 7 3" xfId="8461" xr:uid="{00000000-0005-0000-0000-0000A6230000}"/>
    <cellStyle name="Total 7_3" xfId="12504" xr:uid="{00000000-0005-0000-0000-0000A7230000}"/>
    <cellStyle name="Total 8" xfId="5049" xr:uid="{00000000-0005-0000-0000-0000A8230000}"/>
    <cellStyle name="Total 8 2" xfId="10620" xr:uid="{00000000-0005-0000-0000-0000A9230000}"/>
    <cellStyle name="Total 8 3" xfId="8462" xr:uid="{00000000-0005-0000-0000-0000AA230000}"/>
    <cellStyle name="Total 8_3" xfId="12505" xr:uid="{00000000-0005-0000-0000-0000AB230000}"/>
    <cellStyle name="Total 9" xfId="5050" xr:uid="{00000000-0005-0000-0000-0000AC230000}"/>
    <cellStyle name="Total 9 2" xfId="10621" xr:uid="{00000000-0005-0000-0000-0000AD230000}"/>
    <cellStyle name="Total 9 3" xfId="8463" xr:uid="{00000000-0005-0000-0000-0000AE230000}"/>
    <cellStyle name="Total 9_3" xfId="12506" xr:uid="{00000000-0005-0000-0000-0000AF230000}"/>
    <cellStyle name="Total_13" xfId="5051" xr:uid="{00000000-0005-0000-0000-0000B0230000}"/>
    <cellStyle name="TRB11" xfId="1441" xr:uid="{00000000-0005-0000-0000-0000B1230000}"/>
    <cellStyle name="TRB11 2" xfId="1442" xr:uid="{00000000-0005-0000-0000-0000B2230000}"/>
    <cellStyle name="TRB11 2 2" xfId="248" xr:uid="{00000000-0005-0000-0000-0000B3230000}"/>
    <cellStyle name="TRB11 2 3" xfId="250" xr:uid="{00000000-0005-0000-0000-0000B4230000}"/>
    <cellStyle name="TRB11 2 4" xfId="1443" xr:uid="{00000000-0005-0000-0000-0000B5230000}"/>
    <cellStyle name="TRB11 2_14" xfId="5052" xr:uid="{00000000-0005-0000-0000-0000B6230000}"/>
    <cellStyle name="TRB11 3" xfId="1444" xr:uid="{00000000-0005-0000-0000-0000B7230000}"/>
    <cellStyle name="TRB11 3 2" xfId="254" xr:uid="{00000000-0005-0000-0000-0000B8230000}"/>
    <cellStyle name="TRB11 3 3" xfId="256" xr:uid="{00000000-0005-0000-0000-0000B9230000}"/>
    <cellStyle name="TRB11 3 4" xfId="1445" xr:uid="{00000000-0005-0000-0000-0000BA230000}"/>
    <cellStyle name="TRB11 3_14" xfId="5053" xr:uid="{00000000-0005-0000-0000-0000BB230000}"/>
    <cellStyle name="TRB11 4" xfId="1446" xr:uid="{00000000-0005-0000-0000-0000BC230000}"/>
    <cellStyle name="TRB11 4 2" xfId="1447" xr:uid="{00000000-0005-0000-0000-0000BD230000}"/>
    <cellStyle name="TRB11 4 3" xfId="1448" xr:uid="{00000000-0005-0000-0000-0000BE230000}"/>
    <cellStyle name="TRB11 4 4" xfId="1449" xr:uid="{00000000-0005-0000-0000-0000BF230000}"/>
    <cellStyle name="TRB11 4_14" xfId="5054" xr:uid="{00000000-0005-0000-0000-0000C0230000}"/>
    <cellStyle name="TRB11 5" xfId="1450" xr:uid="{00000000-0005-0000-0000-0000C1230000}"/>
    <cellStyle name="TRB11 5 2" xfId="1077" xr:uid="{00000000-0005-0000-0000-0000C2230000}"/>
    <cellStyle name="TRB11 5 3" xfId="1451" xr:uid="{00000000-0005-0000-0000-0000C3230000}"/>
    <cellStyle name="TRB11 5 4" xfId="1452" xr:uid="{00000000-0005-0000-0000-0000C4230000}"/>
    <cellStyle name="TRB11 5_14" xfId="5055" xr:uid="{00000000-0005-0000-0000-0000C5230000}"/>
    <cellStyle name="TRB11_14" xfId="5056" xr:uid="{00000000-0005-0000-0000-0000C6230000}"/>
    <cellStyle name="Valuta_surch" xfId="1453" xr:uid="{00000000-0005-0000-0000-0000C7230000}"/>
    <cellStyle name="Warning Text" xfId="1562" xr:uid="{00000000-0005-0000-0000-0000C8230000}"/>
    <cellStyle name="Warning Text 2" xfId="1454" xr:uid="{00000000-0005-0000-0000-0000C9230000}"/>
    <cellStyle name="Warning Text 3" xfId="5057" xr:uid="{00000000-0005-0000-0000-0000CA230000}"/>
    <cellStyle name="Warning Text 3 2" xfId="10622" xr:uid="{00000000-0005-0000-0000-0000CB230000}"/>
    <cellStyle name="Warning Text 3 3" xfId="8464" xr:uid="{00000000-0005-0000-0000-0000CC230000}"/>
    <cellStyle name="Warning Text 3_3" xfId="12507" xr:uid="{00000000-0005-0000-0000-0000CD230000}"/>
    <cellStyle name="Warning Text_14" xfId="5058" xr:uid="{00000000-0005-0000-0000-0000CE230000}"/>
    <cellStyle name="アクセント 1 10" xfId="5059" xr:uid="{00000000-0005-0000-0000-0000CF230000}"/>
    <cellStyle name="アクセント 1 10 2" xfId="10623" xr:uid="{00000000-0005-0000-0000-0000D0230000}"/>
    <cellStyle name="アクセント 1 10 3" xfId="8465" xr:uid="{00000000-0005-0000-0000-0000D1230000}"/>
    <cellStyle name="アクセント 1 10_3" xfId="12508" xr:uid="{00000000-0005-0000-0000-0000D2230000}"/>
    <cellStyle name="アクセント 1 11" xfId="5060" xr:uid="{00000000-0005-0000-0000-0000D3230000}"/>
    <cellStyle name="アクセント 1 11 2" xfId="10624" xr:uid="{00000000-0005-0000-0000-0000D4230000}"/>
    <cellStyle name="アクセント 1 11 3" xfId="8466" xr:uid="{00000000-0005-0000-0000-0000D5230000}"/>
    <cellStyle name="アクセント 1 11_3" xfId="12509" xr:uid="{00000000-0005-0000-0000-0000D6230000}"/>
    <cellStyle name="アクセント 1 12" xfId="5061" xr:uid="{00000000-0005-0000-0000-0000D7230000}"/>
    <cellStyle name="アクセント 1 12 2" xfId="10625" xr:uid="{00000000-0005-0000-0000-0000D8230000}"/>
    <cellStyle name="アクセント 1 12 3" xfId="8467" xr:uid="{00000000-0005-0000-0000-0000D9230000}"/>
    <cellStyle name="アクセント 1 12_3" xfId="12510" xr:uid="{00000000-0005-0000-0000-0000DA230000}"/>
    <cellStyle name="アクセント 1 13" xfId="1455" xr:uid="{00000000-0005-0000-0000-0000DB230000}"/>
    <cellStyle name="アクセント 1 2" xfId="182" xr:uid="{00000000-0005-0000-0000-0000DC230000}"/>
    <cellStyle name="アクセント 1 2 2" xfId="1596" xr:uid="{00000000-0005-0000-0000-0000DD230000}"/>
    <cellStyle name="アクセント 1 2 2 2" xfId="5062" xr:uid="{00000000-0005-0000-0000-0000DE230000}"/>
    <cellStyle name="アクセント 1 2 2 2 2" xfId="10626" xr:uid="{00000000-0005-0000-0000-0000DF230000}"/>
    <cellStyle name="アクセント 1 2 2 2 3" xfId="8468" xr:uid="{00000000-0005-0000-0000-0000E0230000}"/>
    <cellStyle name="アクセント 1 2 2 2_3" xfId="12512" xr:uid="{00000000-0005-0000-0000-0000E1230000}"/>
    <cellStyle name="アクセント 1 2 2_3" xfId="12511" xr:uid="{00000000-0005-0000-0000-0000E2230000}"/>
    <cellStyle name="アクセント 1 2 3" xfId="5063" xr:uid="{00000000-0005-0000-0000-0000E3230000}"/>
    <cellStyle name="アクセント 1 2 3 2" xfId="10627" xr:uid="{00000000-0005-0000-0000-0000E4230000}"/>
    <cellStyle name="アクセント 1 2 3 3" xfId="8469" xr:uid="{00000000-0005-0000-0000-0000E5230000}"/>
    <cellStyle name="アクセント 1 2 3_3" xfId="12513" xr:uid="{00000000-0005-0000-0000-0000E6230000}"/>
    <cellStyle name="アクセント 1 2 4" xfId="5064" xr:uid="{00000000-0005-0000-0000-0000E7230000}"/>
    <cellStyle name="アクセント 1 2 4 2" xfId="10628" xr:uid="{00000000-0005-0000-0000-0000E8230000}"/>
    <cellStyle name="アクセント 1 2 4 3" xfId="8470" xr:uid="{00000000-0005-0000-0000-0000E9230000}"/>
    <cellStyle name="アクセント 1 2 4_3" xfId="12514" xr:uid="{00000000-0005-0000-0000-0000EA230000}"/>
    <cellStyle name="アクセント 1 2_13" xfId="2114" xr:uid="{00000000-0005-0000-0000-0000EB230000}"/>
    <cellStyle name="アクセント 1 3" xfId="5065" xr:uid="{00000000-0005-0000-0000-0000EC230000}"/>
    <cellStyle name="アクセント 1 3 2" xfId="10629" xr:uid="{00000000-0005-0000-0000-0000ED230000}"/>
    <cellStyle name="アクセント 1 3 3" xfId="6810" xr:uid="{00000000-0005-0000-0000-0000EE230000}"/>
    <cellStyle name="アクセント 1 3_3" xfId="12515" xr:uid="{00000000-0005-0000-0000-0000EF230000}"/>
    <cellStyle name="アクセント 1 4" xfId="5066" xr:uid="{00000000-0005-0000-0000-0000F0230000}"/>
    <cellStyle name="アクセント 1 4 2" xfId="10630" xr:uid="{00000000-0005-0000-0000-0000F1230000}"/>
    <cellStyle name="アクセント 1 4 3" xfId="8471" xr:uid="{00000000-0005-0000-0000-0000F2230000}"/>
    <cellStyle name="アクセント 1 4_3" xfId="12516" xr:uid="{00000000-0005-0000-0000-0000F3230000}"/>
    <cellStyle name="アクセント 1 5" xfId="5067" xr:uid="{00000000-0005-0000-0000-0000F4230000}"/>
    <cellStyle name="アクセント 1 5 2" xfId="10631" xr:uid="{00000000-0005-0000-0000-0000F5230000}"/>
    <cellStyle name="アクセント 1 5 3" xfId="8472" xr:uid="{00000000-0005-0000-0000-0000F6230000}"/>
    <cellStyle name="アクセント 1 5_3" xfId="12517" xr:uid="{00000000-0005-0000-0000-0000F7230000}"/>
    <cellStyle name="アクセント 1 6" xfId="5068" xr:uid="{00000000-0005-0000-0000-0000F8230000}"/>
    <cellStyle name="アクセント 1 6 2" xfId="10632" xr:uid="{00000000-0005-0000-0000-0000F9230000}"/>
    <cellStyle name="アクセント 1 6 3" xfId="8473" xr:uid="{00000000-0005-0000-0000-0000FA230000}"/>
    <cellStyle name="アクセント 1 6_3" xfId="12518" xr:uid="{00000000-0005-0000-0000-0000FB230000}"/>
    <cellStyle name="アクセント 1 7" xfId="5069" xr:uid="{00000000-0005-0000-0000-0000FC230000}"/>
    <cellStyle name="アクセント 1 7 2" xfId="10633" xr:uid="{00000000-0005-0000-0000-0000FD230000}"/>
    <cellStyle name="アクセント 1 7 3" xfId="8474" xr:uid="{00000000-0005-0000-0000-0000FE230000}"/>
    <cellStyle name="アクセント 1 7_3" xfId="12519" xr:uid="{00000000-0005-0000-0000-0000FF230000}"/>
    <cellStyle name="アクセント 1 8" xfId="5070" xr:uid="{00000000-0005-0000-0000-000000240000}"/>
    <cellStyle name="アクセント 1 8 2" xfId="10634" xr:uid="{00000000-0005-0000-0000-000001240000}"/>
    <cellStyle name="アクセント 1 8 3" xfId="8475" xr:uid="{00000000-0005-0000-0000-000002240000}"/>
    <cellStyle name="アクセント 1 8_3" xfId="12520" xr:uid="{00000000-0005-0000-0000-000003240000}"/>
    <cellStyle name="アクセント 1 9" xfId="5071" xr:uid="{00000000-0005-0000-0000-000004240000}"/>
    <cellStyle name="アクセント 1 9 2" xfId="10635" xr:uid="{00000000-0005-0000-0000-000005240000}"/>
    <cellStyle name="アクセント 1 9 3" xfId="8476" xr:uid="{00000000-0005-0000-0000-000006240000}"/>
    <cellStyle name="アクセント 1 9_3" xfId="12521" xr:uid="{00000000-0005-0000-0000-000007240000}"/>
    <cellStyle name="アクセント 2 10" xfId="5072" xr:uid="{00000000-0005-0000-0000-000008240000}"/>
    <cellStyle name="アクセント 2 10 2" xfId="10636" xr:uid="{00000000-0005-0000-0000-000009240000}"/>
    <cellStyle name="アクセント 2 10 3" xfId="8477" xr:uid="{00000000-0005-0000-0000-00000A240000}"/>
    <cellStyle name="アクセント 2 10_3" xfId="12522" xr:uid="{00000000-0005-0000-0000-00000B240000}"/>
    <cellStyle name="アクセント 2 11" xfId="5073" xr:uid="{00000000-0005-0000-0000-00000C240000}"/>
    <cellStyle name="アクセント 2 11 2" xfId="10637" xr:uid="{00000000-0005-0000-0000-00000D240000}"/>
    <cellStyle name="アクセント 2 11 3" xfId="8478" xr:uid="{00000000-0005-0000-0000-00000E240000}"/>
    <cellStyle name="アクセント 2 11_3" xfId="12523" xr:uid="{00000000-0005-0000-0000-00000F240000}"/>
    <cellStyle name="アクセント 2 12" xfId="5074" xr:uid="{00000000-0005-0000-0000-000010240000}"/>
    <cellStyle name="アクセント 2 12 2" xfId="10638" xr:uid="{00000000-0005-0000-0000-000011240000}"/>
    <cellStyle name="アクセント 2 12 3" xfId="8479" xr:uid="{00000000-0005-0000-0000-000012240000}"/>
    <cellStyle name="アクセント 2 12_3" xfId="12524" xr:uid="{00000000-0005-0000-0000-000013240000}"/>
    <cellStyle name="アクセント 2 13" xfId="1456" xr:uid="{00000000-0005-0000-0000-000014240000}"/>
    <cellStyle name="アクセント 2 2" xfId="334" xr:uid="{00000000-0005-0000-0000-000015240000}"/>
    <cellStyle name="アクセント 2 2 2" xfId="1618" xr:uid="{00000000-0005-0000-0000-000016240000}"/>
    <cellStyle name="アクセント 2 2 2 2" xfId="5075" xr:uid="{00000000-0005-0000-0000-000017240000}"/>
    <cellStyle name="アクセント 2 2 2 2 2" xfId="10639" xr:uid="{00000000-0005-0000-0000-000018240000}"/>
    <cellStyle name="アクセント 2 2 2 2 3" xfId="8480" xr:uid="{00000000-0005-0000-0000-000019240000}"/>
    <cellStyle name="アクセント 2 2 2 2_3" xfId="12526" xr:uid="{00000000-0005-0000-0000-00001A240000}"/>
    <cellStyle name="アクセント 2 2 2_3" xfId="12525" xr:uid="{00000000-0005-0000-0000-00001B240000}"/>
    <cellStyle name="アクセント 2 2 3" xfId="5076" xr:uid="{00000000-0005-0000-0000-00001C240000}"/>
    <cellStyle name="アクセント 2 2 3 2" xfId="10640" xr:uid="{00000000-0005-0000-0000-00001D240000}"/>
    <cellStyle name="アクセント 2 2 3 3" xfId="8481" xr:uid="{00000000-0005-0000-0000-00001E240000}"/>
    <cellStyle name="アクセント 2 2 3_3" xfId="12527" xr:uid="{00000000-0005-0000-0000-00001F240000}"/>
    <cellStyle name="アクセント 2 2 4" xfId="5077" xr:uid="{00000000-0005-0000-0000-000020240000}"/>
    <cellStyle name="アクセント 2 2 4 2" xfId="10641" xr:uid="{00000000-0005-0000-0000-000021240000}"/>
    <cellStyle name="アクセント 2 2 4 3" xfId="8482" xr:uid="{00000000-0005-0000-0000-000022240000}"/>
    <cellStyle name="アクセント 2 2 4_3" xfId="12528" xr:uid="{00000000-0005-0000-0000-000023240000}"/>
    <cellStyle name="アクセント 2 2_13" xfId="2115" xr:uid="{00000000-0005-0000-0000-000024240000}"/>
    <cellStyle name="アクセント 2 3" xfId="5078" xr:uid="{00000000-0005-0000-0000-000025240000}"/>
    <cellStyle name="アクセント 2 3 2" xfId="10642" xr:uid="{00000000-0005-0000-0000-000026240000}"/>
    <cellStyle name="アクセント 2 3 3" xfId="6811" xr:uid="{00000000-0005-0000-0000-000027240000}"/>
    <cellStyle name="アクセント 2 3_3" xfId="12529" xr:uid="{00000000-0005-0000-0000-000028240000}"/>
    <cellStyle name="アクセント 2 4" xfId="5079" xr:uid="{00000000-0005-0000-0000-000029240000}"/>
    <cellStyle name="アクセント 2 4 2" xfId="10643" xr:uid="{00000000-0005-0000-0000-00002A240000}"/>
    <cellStyle name="アクセント 2 4 3" xfId="8483" xr:uid="{00000000-0005-0000-0000-00002B240000}"/>
    <cellStyle name="アクセント 2 4_3" xfId="12530" xr:uid="{00000000-0005-0000-0000-00002C240000}"/>
    <cellStyle name="アクセント 2 5" xfId="5080" xr:uid="{00000000-0005-0000-0000-00002D240000}"/>
    <cellStyle name="アクセント 2 5 2" xfId="10644" xr:uid="{00000000-0005-0000-0000-00002E240000}"/>
    <cellStyle name="アクセント 2 5 3" xfId="8484" xr:uid="{00000000-0005-0000-0000-00002F240000}"/>
    <cellStyle name="アクセント 2 5_3" xfId="12531" xr:uid="{00000000-0005-0000-0000-000030240000}"/>
    <cellStyle name="アクセント 2 6" xfId="5081" xr:uid="{00000000-0005-0000-0000-000031240000}"/>
    <cellStyle name="アクセント 2 6 2" xfId="10645" xr:uid="{00000000-0005-0000-0000-000032240000}"/>
    <cellStyle name="アクセント 2 6 3" xfId="8485" xr:uid="{00000000-0005-0000-0000-000033240000}"/>
    <cellStyle name="アクセント 2 6_3" xfId="12532" xr:uid="{00000000-0005-0000-0000-000034240000}"/>
    <cellStyle name="アクセント 2 7" xfId="5082" xr:uid="{00000000-0005-0000-0000-000035240000}"/>
    <cellStyle name="アクセント 2 7 2" xfId="10646" xr:uid="{00000000-0005-0000-0000-000036240000}"/>
    <cellStyle name="アクセント 2 7 3" xfId="8486" xr:uid="{00000000-0005-0000-0000-000037240000}"/>
    <cellStyle name="アクセント 2 7_3" xfId="12533" xr:uid="{00000000-0005-0000-0000-000038240000}"/>
    <cellStyle name="アクセント 2 8" xfId="5083" xr:uid="{00000000-0005-0000-0000-000039240000}"/>
    <cellStyle name="アクセント 2 8 2" xfId="10647" xr:uid="{00000000-0005-0000-0000-00003A240000}"/>
    <cellStyle name="アクセント 2 8 3" xfId="8487" xr:uid="{00000000-0005-0000-0000-00003B240000}"/>
    <cellStyle name="アクセント 2 8_3" xfId="12534" xr:uid="{00000000-0005-0000-0000-00003C240000}"/>
    <cellStyle name="アクセント 2 9" xfId="5084" xr:uid="{00000000-0005-0000-0000-00003D240000}"/>
    <cellStyle name="アクセント 2 9 2" xfId="10648" xr:uid="{00000000-0005-0000-0000-00003E240000}"/>
    <cellStyle name="アクセント 2 9 3" xfId="8488" xr:uid="{00000000-0005-0000-0000-00003F240000}"/>
    <cellStyle name="アクセント 2 9_3" xfId="12535" xr:uid="{00000000-0005-0000-0000-000040240000}"/>
    <cellStyle name="アクセント 3 10" xfId="5085" xr:uid="{00000000-0005-0000-0000-000041240000}"/>
    <cellStyle name="アクセント 3 10 2" xfId="10649" xr:uid="{00000000-0005-0000-0000-000042240000}"/>
    <cellStyle name="アクセント 3 10 3" xfId="8489" xr:uid="{00000000-0005-0000-0000-000043240000}"/>
    <cellStyle name="アクセント 3 10_3" xfId="12536" xr:uid="{00000000-0005-0000-0000-000044240000}"/>
    <cellStyle name="アクセント 3 11" xfId="5086" xr:uid="{00000000-0005-0000-0000-000045240000}"/>
    <cellStyle name="アクセント 3 11 2" xfId="10650" xr:uid="{00000000-0005-0000-0000-000046240000}"/>
    <cellStyle name="アクセント 3 11 3" xfId="8490" xr:uid="{00000000-0005-0000-0000-000047240000}"/>
    <cellStyle name="アクセント 3 11_3" xfId="12537" xr:uid="{00000000-0005-0000-0000-000048240000}"/>
    <cellStyle name="アクセント 3 12" xfId="5087" xr:uid="{00000000-0005-0000-0000-000049240000}"/>
    <cellStyle name="アクセント 3 12 2" xfId="10651" xr:uid="{00000000-0005-0000-0000-00004A240000}"/>
    <cellStyle name="アクセント 3 12 3" xfId="8491" xr:uid="{00000000-0005-0000-0000-00004B240000}"/>
    <cellStyle name="アクセント 3 12_3" xfId="12538" xr:uid="{00000000-0005-0000-0000-00004C240000}"/>
    <cellStyle name="アクセント 3 13" xfId="161" xr:uid="{00000000-0005-0000-0000-00004D240000}"/>
    <cellStyle name="アクセント 3 2" xfId="1172" xr:uid="{00000000-0005-0000-0000-00004E240000}"/>
    <cellStyle name="アクセント 3 2 2" xfId="1785" xr:uid="{00000000-0005-0000-0000-00004F240000}"/>
    <cellStyle name="アクセント 3 2 2 2" xfId="5088" xr:uid="{00000000-0005-0000-0000-000050240000}"/>
    <cellStyle name="アクセント 3 2 2 2 2" xfId="10652" xr:uid="{00000000-0005-0000-0000-000051240000}"/>
    <cellStyle name="アクセント 3 2 2 2 3" xfId="8492" xr:uid="{00000000-0005-0000-0000-000052240000}"/>
    <cellStyle name="アクセント 3 2 2 2_3" xfId="12540" xr:uid="{00000000-0005-0000-0000-000053240000}"/>
    <cellStyle name="アクセント 3 2 2_3" xfId="12539" xr:uid="{00000000-0005-0000-0000-000054240000}"/>
    <cellStyle name="アクセント 3 2 3" xfId="5089" xr:uid="{00000000-0005-0000-0000-000055240000}"/>
    <cellStyle name="アクセント 3 2 3 2" xfId="10653" xr:uid="{00000000-0005-0000-0000-000056240000}"/>
    <cellStyle name="アクセント 3 2 3 3" xfId="8493" xr:uid="{00000000-0005-0000-0000-000057240000}"/>
    <cellStyle name="アクセント 3 2 3_3" xfId="12541" xr:uid="{00000000-0005-0000-0000-000058240000}"/>
    <cellStyle name="アクセント 3 2 4" xfId="5090" xr:uid="{00000000-0005-0000-0000-000059240000}"/>
    <cellStyle name="アクセント 3 2 4 2" xfId="10654" xr:uid="{00000000-0005-0000-0000-00005A240000}"/>
    <cellStyle name="アクセント 3 2 4 3" xfId="8494" xr:uid="{00000000-0005-0000-0000-00005B240000}"/>
    <cellStyle name="アクセント 3 2 4_3" xfId="12542" xr:uid="{00000000-0005-0000-0000-00005C240000}"/>
    <cellStyle name="アクセント 3 2_13" xfId="2116" xr:uid="{00000000-0005-0000-0000-00005D240000}"/>
    <cellStyle name="アクセント 3 3" xfId="5091" xr:uid="{00000000-0005-0000-0000-00005E240000}"/>
    <cellStyle name="アクセント 3 3 2" xfId="10655" xr:uid="{00000000-0005-0000-0000-00005F240000}"/>
    <cellStyle name="アクセント 3 3 3" xfId="6610" xr:uid="{00000000-0005-0000-0000-000060240000}"/>
    <cellStyle name="アクセント 3 3_3" xfId="12543" xr:uid="{00000000-0005-0000-0000-000061240000}"/>
    <cellStyle name="アクセント 3 4" xfId="5092" xr:uid="{00000000-0005-0000-0000-000062240000}"/>
    <cellStyle name="アクセント 3 4 2" xfId="10656" xr:uid="{00000000-0005-0000-0000-000063240000}"/>
    <cellStyle name="アクセント 3 4 3" xfId="8495" xr:uid="{00000000-0005-0000-0000-000064240000}"/>
    <cellStyle name="アクセント 3 4_3" xfId="12544" xr:uid="{00000000-0005-0000-0000-000065240000}"/>
    <cellStyle name="アクセント 3 5" xfId="5093" xr:uid="{00000000-0005-0000-0000-000066240000}"/>
    <cellStyle name="アクセント 3 5 2" xfId="10657" xr:uid="{00000000-0005-0000-0000-000067240000}"/>
    <cellStyle name="アクセント 3 5 3" xfId="8496" xr:uid="{00000000-0005-0000-0000-000068240000}"/>
    <cellStyle name="アクセント 3 5_3" xfId="12545" xr:uid="{00000000-0005-0000-0000-000069240000}"/>
    <cellStyle name="アクセント 3 6" xfId="5094" xr:uid="{00000000-0005-0000-0000-00006A240000}"/>
    <cellStyle name="アクセント 3 6 2" xfId="10658" xr:uid="{00000000-0005-0000-0000-00006B240000}"/>
    <cellStyle name="アクセント 3 6 3" xfId="8497" xr:uid="{00000000-0005-0000-0000-00006C240000}"/>
    <cellStyle name="アクセント 3 6_3" xfId="12546" xr:uid="{00000000-0005-0000-0000-00006D240000}"/>
    <cellStyle name="アクセント 3 7" xfId="5095" xr:uid="{00000000-0005-0000-0000-00006E240000}"/>
    <cellStyle name="アクセント 3 7 2" xfId="10659" xr:uid="{00000000-0005-0000-0000-00006F240000}"/>
    <cellStyle name="アクセント 3 7 3" xfId="8498" xr:uid="{00000000-0005-0000-0000-000070240000}"/>
    <cellStyle name="アクセント 3 7_3" xfId="12547" xr:uid="{00000000-0005-0000-0000-000071240000}"/>
    <cellStyle name="アクセント 3 8" xfId="5096" xr:uid="{00000000-0005-0000-0000-000072240000}"/>
    <cellStyle name="アクセント 3 8 2" xfId="10660" xr:uid="{00000000-0005-0000-0000-000073240000}"/>
    <cellStyle name="アクセント 3 8 3" xfId="8499" xr:uid="{00000000-0005-0000-0000-000074240000}"/>
    <cellStyle name="アクセント 3 8_3" xfId="12548" xr:uid="{00000000-0005-0000-0000-000075240000}"/>
    <cellStyle name="アクセント 3 9" xfId="5097" xr:uid="{00000000-0005-0000-0000-000076240000}"/>
    <cellStyle name="アクセント 3 9 2" xfId="10661" xr:uid="{00000000-0005-0000-0000-000077240000}"/>
    <cellStyle name="アクセント 3 9 3" xfId="8500" xr:uid="{00000000-0005-0000-0000-000078240000}"/>
    <cellStyle name="アクセント 3 9_3" xfId="12549" xr:uid="{00000000-0005-0000-0000-000079240000}"/>
    <cellStyle name="アクセント 4 10" xfId="5098" xr:uid="{00000000-0005-0000-0000-00007A240000}"/>
    <cellStyle name="アクセント 4 10 2" xfId="10662" xr:uid="{00000000-0005-0000-0000-00007B240000}"/>
    <cellStyle name="アクセント 4 10 3" xfId="8501" xr:uid="{00000000-0005-0000-0000-00007C240000}"/>
    <cellStyle name="アクセント 4 10_3" xfId="12550" xr:uid="{00000000-0005-0000-0000-00007D240000}"/>
    <cellStyle name="アクセント 4 11" xfId="5099" xr:uid="{00000000-0005-0000-0000-00007E240000}"/>
    <cellStyle name="アクセント 4 11 2" xfId="10663" xr:uid="{00000000-0005-0000-0000-00007F240000}"/>
    <cellStyle name="アクセント 4 11 3" xfId="8502" xr:uid="{00000000-0005-0000-0000-000080240000}"/>
    <cellStyle name="アクセント 4 11_3" xfId="12551" xr:uid="{00000000-0005-0000-0000-000081240000}"/>
    <cellStyle name="アクセント 4 12" xfId="5100" xr:uid="{00000000-0005-0000-0000-000082240000}"/>
    <cellStyle name="アクセント 4 12 2" xfId="10664" xr:uid="{00000000-0005-0000-0000-000083240000}"/>
    <cellStyle name="アクセント 4 12 3" xfId="8503" xr:uid="{00000000-0005-0000-0000-000084240000}"/>
    <cellStyle name="アクセント 4 12_3" xfId="12552" xr:uid="{00000000-0005-0000-0000-000085240000}"/>
    <cellStyle name="アクセント 4 13" xfId="1457" xr:uid="{00000000-0005-0000-0000-000086240000}"/>
    <cellStyle name="アクセント 4 2" xfId="1338" xr:uid="{00000000-0005-0000-0000-000087240000}"/>
    <cellStyle name="アクセント 4 2 2" xfId="1791" xr:uid="{00000000-0005-0000-0000-000088240000}"/>
    <cellStyle name="アクセント 4 2 2 2" xfId="5101" xr:uid="{00000000-0005-0000-0000-000089240000}"/>
    <cellStyle name="アクセント 4 2 2 2 2" xfId="10665" xr:uid="{00000000-0005-0000-0000-00008A240000}"/>
    <cellStyle name="アクセント 4 2 2 2 3" xfId="8504" xr:uid="{00000000-0005-0000-0000-00008B240000}"/>
    <cellStyle name="アクセント 4 2 2 2_3" xfId="12554" xr:uid="{00000000-0005-0000-0000-00008C240000}"/>
    <cellStyle name="アクセント 4 2 2_3" xfId="12553" xr:uid="{00000000-0005-0000-0000-00008D240000}"/>
    <cellStyle name="アクセント 4 2 3" xfId="5102" xr:uid="{00000000-0005-0000-0000-00008E240000}"/>
    <cellStyle name="アクセント 4 2 3 2" xfId="10666" xr:uid="{00000000-0005-0000-0000-00008F240000}"/>
    <cellStyle name="アクセント 4 2 3 3" xfId="8505" xr:uid="{00000000-0005-0000-0000-000090240000}"/>
    <cellStyle name="アクセント 4 2 3_3" xfId="12555" xr:uid="{00000000-0005-0000-0000-000091240000}"/>
    <cellStyle name="アクセント 4 2 4" xfId="5103" xr:uid="{00000000-0005-0000-0000-000092240000}"/>
    <cellStyle name="アクセント 4 2 4 2" xfId="10667" xr:uid="{00000000-0005-0000-0000-000093240000}"/>
    <cellStyle name="アクセント 4 2 4 3" xfId="8506" xr:uid="{00000000-0005-0000-0000-000094240000}"/>
    <cellStyle name="アクセント 4 2 4_3" xfId="12556" xr:uid="{00000000-0005-0000-0000-000095240000}"/>
    <cellStyle name="アクセント 4 2_13" xfId="2117" xr:uid="{00000000-0005-0000-0000-000096240000}"/>
    <cellStyle name="アクセント 4 3" xfId="5104" xr:uid="{00000000-0005-0000-0000-000097240000}"/>
    <cellStyle name="アクセント 4 3 2" xfId="10668" xr:uid="{00000000-0005-0000-0000-000098240000}"/>
    <cellStyle name="アクセント 4 3 3" xfId="6812" xr:uid="{00000000-0005-0000-0000-000099240000}"/>
    <cellStyle name="アクセント 4 3_3" xfId="12557" xr:uid="{00000000-0005-0000-0000-00009A240000}"/>
    <cellStyle name="アクセント 4 4" xfId="5105" xr:uid="{00000000-0005-0000-0000-00009B240000}"/>
    <cellStyle name="アクセント 4 4 2" xfId="10669" xr:uid="{00000000-0005-0000-0000-00009C240000}"/>
    <cellStyle name="アクセント 4 4 3" xfId="8507" xr:uid="{00000000-0005-0000-0000-00009D240000}"/>
    <cellStyle name="アクセント 4 4_3" xfId="12558" xr:uid="{00000000-0005-0000-0000-00009E240000}"/>
    <cellStyle name="アクセント 4 5" xfId="5106" xr:uid="{00000000-0005-0000-0000-00009F240000}"/>
    <cellStyle name="アクセント 4 5 2" xfId="10670" xr:uid="{00000000-0005-0000-0000-0000A0240000}"/>
    <cellStyle name="アクセント 4 5 3" xfId="8508" xr:uid="{00000000-0005-0000-0000-0000A1240000}"/>
    <cellStyle name="アクセント 4 5_3" xfId="12559" xr:uid="{00000000-0005-0000-0000-0000A2240000}"/>
    <cellStyle name="アクセント 4 6" xfId="5107" xr:uid="{00000000-0005-0000-0000-0000A3240000}"/>
    <cellStyle name="アクセント 4 6 2" xfId="10671" xr:uid="{00000000-0005-0000-0000-0000A4240000}"/>
    <cellStyle name="アクセント 4 6 3" xfId="8509" xr:uid="{00000000-0005-0000-0000-0000A5240000}"/>
    <cellStyle name="アクセント 4 6_3" xfId="12560" xr:uid="{00000000-0005-0000-0000-0000A6240000}"/>
    <cellStyle name="アクセント 4 7" xfId="5108" xr:uid="{00000000-0005-0000-0000-0000A7240000}"/>
    <cellStyle name="アクセント 4 7 2" xfId="10672" xr:uid="{00000000-0005-0000-0000-0000A8240000}"/>
    <cellStyle name="アクセント 4 7 3" xfId="8510" xr:uid="{00000000-0005-0000-0000-0000A9240000}"/>
    <cellStyle name="アクセント 4 7_3" xfId="12561" xr:uid="{00000000-0005-0000-0000-0000AA240000}"/>
    <cellStyle name="アクセント 4 8" xfId="5109" xr:uid="{00000000-0005-0000-0000-0000AB240000}"/>
    <cellStyle name="アクセント 4 8 2" xfId="10673" xr:uid="{00000000-0005-0000-0000-0000AC240000}"/>
    <cellStyle name="アクセント 4 8 3" xfId="8511" xr:uid="{00000000-0005-0000-0000-0000AD240000}"/>
    <cellStyle name="アクセント 4 8_3" xfId="12562" xr:uid="{00000000-0005-0000-0000-0000AE240000}"/>
    <cellStyle name="アクセント 4 9" xfId="5110" xr:uid="{00000000-0005-0000-0000-0000AF240000}"/>
    <cellStyle name="アクセント 4 9 2" xfId="10674" xr:uid="{00000000-0005-0000-0000-0000B0240000}"/>
    <cellStyle name="アクセント 4 9 3" xfId="8512" xr:uid="{00000000-0005-0000-0000-0000B1240000}"/>
    <cellStyle name="アクセント 4 9_3" xfId="12563" xr:uid="{00000000-0005-0000-0000-0000B2240000}"/>
    <cellStyle name="アクセント 5 10" xfId="5111" xr:uid="{00000000-0005-0000-0000-0000B3240000}"/>
    <cellStyle name="アクセント 5 10 2" xfId="10675" xr:uid="{00000000-0005-0000-0000-0000B4240000}"/>
    <cellStyle name="アクセント 5 10 3" xfId="8513" xr:uid="{00000000-0005-0000-0000-0000B5240000}"/>
    <cellStyle name="アクセント 5 10_3" xfId="12564" xr:uid="{00000000-0005-0000-0000-0000B6240000}"/>
    <cellStyle name="アクセント 5 11" xfId="5112" xr:uid="{00000000-0005-0000-0000-0000B7240000}"/>
    <cellStyle name="アクセント 5 11 2" xfId="10676" xr:uid="{00000000-0005-0000-0000-0000B8240000}"/>
    <cellStyle name="アクセント 5 11 3" xfId="8514" xr:uid="{00000000-0005-0000-0000-0000B9240000}"/>
    <cellStyle name="アクセント 5 11_3" xfId="12565" xr:uid="{00000000-0005-0000-0000-0000BA240000}"/>
    <cellStyle name="アクセント 5 12" xfId="5113" xr:uid="{00000000-0005-0000-0000-0000BB240000}"/>
    <cellStyle name="アクセント 5 12 2" xfId="10677" xr:uid="{00000000-0005-0000-0000-0000BC240000}"/>
    <cellStyle name="アクセント 5 12 3" xfId="8515" xr:uid="{00000000-0005-0000-0000-0000BD240000}"/>
    <cellStyle name="アクセント 5 12_3" xfId="12566" xr:uid="{00000000-0005-0000-0000-0000BE240000}"/>
    <cellStyle name="アクセント 5 13" xfId="1458" xr:uid="{00000000-0005-0000-0000-0000BF240000}"/>
    <cellStyle name="アクセント 5 2" xfId="1459" xr:uid="{00000000-0005-0000-0000-0000C0240000}"/>
    <cellStyle name="アクセント 5 2 2" xfId="1792" xr:uid="{00000000-0005-0000-0000-0000C1240000}"/>
    <cellStyle name="アクセント 5 2 2 2" xfId="5114" xr:uid="{00000000-0005-0000-0000-0000C2240000}"/>
    <cellStyle name="アクセント 5 2 2 2 2" xfId="10678" xr:uid="{00000000-0005-0000-0000-0000C3240000}"/>
    <cellStyle name="アクセント 5 2 2 2 3" xfId="8516" xr:uid="{00000000-0005-0000-0000-0000C4240000}"/>
    <cellStyle name="アクセント 5 2 2 2_3" xfId="12568" xr:uid="{00000000-0005-0000-0000-0000C5240000}"/>
    <cellStyle name="アクセント 5 2 2_3" xfId="12567" xr:uid="{00000000-0005-0000-0000-0000C6240000}"/>
    <cellStyle name="アクセント 5 2 3" xfId="5115" xr:uid="{00000000-0005-0000-0000-0000C7240000}"/>
    <cellStyle name="アクセント 5 2 3 2" xfId="10679" xr:uid="{00000000-0005-0000-0000-0000C8240000}"/>
    <cellStyle name="アクセント 5 2 3 3" xfId="8517" xr:uid="{00000000-0005-0000-0000-0000C9240000}"/>
    <cellStyle name="アクセント 5 2 3_3" xfId="12569" xr:uid="{00000000-0005-0000-0000-0000CA240000}"/>
    <cellStyle name="アクセント 5 2 4" xfId="5116" xr:uid="{00000000-0005-0000-0000-0000CB240000}"/>
    <cellStyle name="アクセント 5 2 4 2" xfId="10680" xr:uid="{00000000-0005-0000-0000-0000CC240000}"/>
    <cellStyle name="アクセント 5 2 4 3" xfId="8518" xr:uid="{00000000-0005-0000-0000-0000CD240000}"/>
    <cellStyle name="アクセント 5 2 4_3" xfId="12570" xr:uid="{00000000-0005-0000-0000-0000CE240000}"/>
    <cellStyle name="アクセント 5 2_13" xfId="2118" xr:uid="{00000000-0005-0000-0000-0000CF240000}"/>
    <cellStyle name="アクセント 5 3" xfId="5117" xr:uid="{00000000-0005-0000-0000-0000D0240000}"/>
    <cellStyle name="アクセント 5 3 2" xfId="10681" xr:uid="{00000000-0005-0000-0000-0000D1240000}"/>
    <cellStyle name="アクセント 5 3 3" xfId="6813" xr:uid="{00000000-0005-0000-0000-0000D2240000}"/>
    <cellStyle name="アクセント 5 3_3" xfId="12571" xr:uid="{00000000-0005-0000-0000-0000D3240000}"/>
    <cellStyle name="アクセント 5 4" xfId="5118" xr:uid="{00000000-0005-0000-0000-0000D4240000}"/>
    <cellStyle name="アクセント 5 4 2" xfId="10682" xr:uid="{00000000-0005-0000-0000-0000D5240000}"/>
    <cellStyle name="アクセント 5 4 3" xfId="8519" xr:uid="{00000000-0005-0000-0000-0000D6240000}"/>
    <cellStyle name="アクセント 5 4_3" xfId="12572" xr:uid="{00000000-0005-0000-0000-0000D7240000}"/>
    <cellStyle name="アクセント 5 5" xfId="5119" xr:uid="{00000000-0005-0000-0000-0000D8240000}"/>
    <cellStyle name="アクセント 5 5 2" xfId="10683" xr:uid="{00000000-0005-0000-0000-0000D9240000}"/>
    <cellStyle name="アクセント 5 5 3" xfId="8520" xr:uid="{00000000-0005-0000-0000-0000DA240000}"/>
    <cellStyle name="アクセント 5 5_3" xfId="12573" xr:uid="{00000000-0005-0000-0000-0000DB240000}"/>
    <cellStyle name="アクセント 5 6" xfId="5120" xr:uid="{00000000-0005-0000-0000-0000DC240000}"/>
    <cellStyle name="アクセント 5 6 2" xfId="10684" xr:uid="{00000000-0005-0000-0000-0000DD240000}"/>
    <cellStyle name="アクセント 5 6 3" xfId="8521" xr:uid="{00000000-0005-0000-0000-0000DE240000}"/>
    <cellStyle name="アクセント 5 6_3" xfId="12574" xr:uid="{00000000-0005-0000-0000-0000DF240000}"/>
    <cellStyle name="アクセント 5 7" xfId="5121" xr:uid="{00000000-0005-0000-0000-0000E0240000}"/>
    <cellStyle name="アクセント 5 7 2" xfId="10685" xr:uid="{00000000-0005-0000-0000-0000E1240000}"/>
    <cellStyle name="アクセント 5 7 3" xfId="8522" xr:uid="{00000000-0005-0000-0000-0000E2240000}"/>
    <cellStyle name="アクセント 5 7_3" xfId="12575" xr:uid="{00000000-0005-0000-0000-0000E3240000}"/>
    <cellStyle name="アクセント 5 8" xfId="5122" xr:uid="{00000000-0005-0000-0000-0000E4240000}"/>
    <cellStyle name="アクセント 5 8 2" xfId="10686" xr:uid="{00000000-0005-0000-0000-0000E5240000}"/>
    <cellStyle name="アクセント 5 8 3" xfId="8523" xr:uid="{00000000-0005-0000-0000-0000E6240000}"/>
    <cellStyle name="アクセント 5 8_3" xfId="12576" xr:uid="{00000000-0005-0000-0000-0000E7240000}"/>
    <cellStyle name="アクセント 5 9" xfId="5123" xr:uid="{00000000-0005-0000-0000-0000E8240000}"/>
    <cellStyle name="アクセント 5 9 2" xfId="10687" xr:uid="{00000000-0005-0000-0000-0000E9240000}"/>
    <cellStyle name="アクセント 5 9 3" xfId="8524" xr:uid="{00000000-0005-0000-0000-0000EA240000}"/>
    <cellStyle name="アクセント 5 9_3" xfId="12577" xr:uid="{00000000-0005-0000-0000-0000EB240000}"/>
    <cellStyle name="アクセント 6 10" xfId="5124" xr:uid="{00000000-0005-0000-0000-0000EC240000}"/>
    <cellStyle name="アクセント 6 10 2" xfId="10688" xr:uid="{00000000-0005-0000-0000-0000ED240000}"/>
    <cellStyle name="アクセント 6 10 3" xfId="8525" xr:uid="{00000000-0005-0000-0000-0000EE240000}"/>
    <cellStyle name="アクセント 6 10_3" xfId="12578" xr:uid="{00000000-0005-0000-0000-0000EF240000}"/>
    <cellStyle name="アクセント 6 11" xfId="5125" xr:uid="{00000000-0005-0000-0000-0000F0240000}"/>
    <cellStyle name="アクセント 6 11 2" xfId="10689" xr:uid="{00000000-0005-0000-0000-0000F1240000}"/>
    <cellStyle name="アクセント 6 11 3" xfId="8526" xr:uid="{00000000-0005-0000-0000-0000F2240000}"/>
    <cellStyle name="アクセント 6 11_3" xfId="12579" xr:uid="{00000000-0005-0000-0000-0000F3240000}"/>
    <cellStyle name="アクセント 6 12" xfId="5126" xr:uid="{00000000-0005-0000-0000-0000F4240000}"/>
    <cellStyle name="アクセント 6 12 2" xfId="10690" xr:uid="{00000000-0005-0000-0000-0000F5240000}"/>
    <cellStyle name="アクセント 6 12 3" xfId="8527" xr:uid="{00000000-0005-0000-0000-0000F6240000}"/>
    <cellStyle name="アクセント 6 12_3" xfId="12580" xr:uid="{00000000-0005-0000-0000-0000F7240000}"/>
    <cellStyle name="アクセント 6 13" xfId="1460" xr:uid="{00000000-0005-0000-0000-0000F8240000}"/>
    <cellStyle name="アクセント 6 2" xfId="1461" xr:uid="{00000000-0005-0000-0000-0000F9240000}"/>
    <cellStyle name="アクセント 6 2 2" xfId="1793" xr:uid="{00000000-0005-0000-0000-0000FA240000}"/>
    <cellStyle name="アクセント 6 2 2 2" xfId="5127" xr:uid="{00000000-0005-0000-0000-0000FB240000}"/>
    <cellStyle name="アクセント 6 2 2 2 2" xfId="10691" xr:uid="{00000000-0005-0000-0000-0000FC240000}"/>
    <cellStyle name="アクセント 6 2 2 2 3" xfId="8528" xr:uid="{00000000-0005-0000-0000-0000FD240000}"/>
    <cellStyle name="アクセント 6 2 2 2_3" xfId="12582" xr:uid="{00000000-0005-0000-0000-0000FE240000}"/>
    <cellStyle name="アクセント 6 2 2_3" xfId="12581" xr:uid="{00000000-0005-0000-0000-0000FF240000}"/>
    <cellStyle name="アクセント 6 2 3" xfId="5128" xr:uid="{00000000-0005-0000-0000-000000250000}"/>
    <cellStyle name="アクセント 6 2 3 2" xfId="10692" xr:uid="{00000000-0005-0000-0000-000001250000}"/>
    <cellStyle name="アクセント 6 2 3 3" xfId="8529" xr:uid="{00000000-0005-0000-0000-000002250000}"/>
    <cellStyle name="アクセント 6 2 3_3" xfId="12583" xr:uid="{00000000-0005-0000-0000-000003250000}"/>
    <cellStyle name="アクセント 6 2 4" xfId="5129" xr:uid="{00000000-0005-0000-0000-000004250000}"/>
    <cellStyle name="アクセント 6 2 4 2" xfId="10693" xr:uid="{00000000-0005-0000-0000-000005250000}"/>
    <cellStyle name="アクセント 6 2 4 3" xfId="8530" xr:uid="{00000000-0005-0000-0000-000006250000}"/>
    <cellStyle name="アクセント 6 2 4_3" xfId="12584" xr:uid="{00000000-0005-0000-0000-000007250000}"/>
    <cellStyle name="アクセント 6 2_13" xfId="2119" xr:uid="{00000000-0005-0000-0000-000008250000}"/>
    <cellStyle name="アクセント 6 3" xfId="5130" xr:uid="{00000000-0005-0000-0000-000009250000}"/>
    <cellStyle name="アクセント 6 3 2" xfId="10694" xr:uid="{00000000-0005-0000-0000-00000A250000}"/>
    <cellStyle name="アクセント 6 3 3" xfId="6814" xr:uid="{00000000-0005-0000-0000-00000B250000}"/>
    <cellStyle name="アクセント 6 3_3" xfId="12585" xr:uid="{00000000-0005-0000-0000-00000C250000}"/>
    <cellStyle name="アクセント 6 4" xfId="5131" xr:uid="{00000000-0005-0000-0000-00000D250000}"/>
    <cellStyle name="アクセント 6 4 2" xfId="10695" xr:uid="{00000000-0005-0000-0000-00000E250000}"/>
    <cellStyle name="アクセント 6 4 3" xfId="8531" xr:uid="{00000000-0005-0000-0000-00000F250000}"/>
    <cellStyle name="アクセント 6 4_3" xfId="12586" xr:uid="{00000000-0005-0000-0000-000010250000}"/>
    <cellStyle name="アクセント 6 5" xfId="5132" xr:uid="{00000000-0005-0000-0000-000011250000}"/>
    <cellStyle name="アクセント 6 5 2" xfId="10696" xr:uid="{00000000-0005-0000-0000-000012250000}"/>
    <cellStyle name="アクセント 6 5 3" xfId="8532" xr:uid="{00000000-0005-0000-0000-000013250000}"/>
    <cellStyle name="アクセント 6 5_3" xfId="12587" xr:uid="{00000000-0005-0000-0000-000014250000}"/>
    <cellStyle name="アクセント 6 6" xfId="5133" xr:uid="{00000000-0005-0000-0000-000015250000}"/>
    <cellStyle name="アクセント 6 6 2" xfId="10697" xr:uid="{00000000-0005-0000-0000-000016250000}"/>
    <cellStyle name="アクセント 6 6 3" xfId="8533" xr:uid="{00000000-0005-0000-0000-000017250000}"/>
    <cellStyle name="アクセント 6 6_3" xfId="12588" xr:uid="{00000000-0005-0000-0000-000018250000}"/>
    <cellStyle name="アクセント 6 7" xfId="5134" xr:uid="{00000000-0005-0000-0000-000019250000}"/>
    <cellStyle name="アクセント 6 7 2" xfId="10698" xr:uid="{00000000-0005-0000-0000-00001A250000}"/>
    <cellStyle name="アクセント 6 7 3" xfId="8534" xr:uid="{00000000-0005-0000-0000-00001B250000}"/>
    <cellStyle name="アクセント 6 7_3" xfId="12589" xr:uid="{00000000-0005-0000-0000-00001C250000}"/>
    <cellStyle name="アクセント 6 8" xfId="5135" xr:uid="{00000000-0005-0000-0000-00001D250000}"/>
    <cellStyle name="アクセント 6 8 2" xfId="10699" xr:uid="{00000000-0005-0000-0000-00001E250000}"/>
    <cellStyle name="アクセント 6 8 3" xfId="8535" xr:uid="{00000000-0005-0000-0000-00001F250000}"/>
    <cellStyle name="アクセント 6 8_3" xfId="12590" xr:uid="{00000000-0005-0000-0000-000020250000}"/>
    <cellStyle name="アクセント 6 9" xfId="5136" xr:uid="{00000000-0005-0000-0000-000021250000}"/>
    <cellStyle name="アクセント 6 9 2" xfId="10700" xr:uid="{00000000-0005-0000-0000-000022250000}"/>
    <cellStyle name="アクセント 6 9 3" xfId="8536" xr:uid="{00000000-0005-0000-0000-000023250000}"/>
    <cellStyle name="アクセント 6 9_3" xfId="12591" xr:uid="{00000000-0005-0000-0000-000024250000}"/>
    <cellStyle name="スタイル 1" xfId="1866" xr:uid="{00000000-0005-0000-0000-000025250000}"/>
    <cellStyle name="スタイル 1 2" xfId="5137" xr:uid="{00000000-0005-0000-0000-000026250000}"/>
    <cellStyle name="スタイル 1 2 2" xfId="10701" xr:uid="{00000000-0005-0000-0000-000027250000}"/>
    <cellStyle name="スタイル 1 2 3" xfId="8537" xr:uid="{00000000-0005-0000-0000-000028250000}"/>
    <cellStyle name="スタイル 1 2_3" xfId="12593" xr:uid="{00000000-0005-0000-0000-000029250000}"/>
    <cellStyle name="スタイル 1_3" xfId="12592" xr:uid="{00000000-0005-0000-0000-00002A250000}"/>
    <cellStyle name="タイトル 10" xfId="5138" xr:uid="{00000000-0005-0000-0000-00002B250000}"/>
    <cellStyle name="タイトル 10 2" xfId="10702" xr:uid="{00000000-0005-0000-0000-00002C250000}"/>
    <cellStyle name="タイトル 10 3" xfId="8538" xr:uid="{00000000-0005-0000-0000-00002D250000}"/>
    <cellStyle name="タイトル 10_3" xfId="12594" xr:uid="{00000000-0005-0000-0000-00002E250000}"/>
    <cellStyle name="タイトル 11" xfId="5139" xr:uid="{00000000-0005-0000-0000-00002F250000}"/>
    <cellStyle name="タイトル 11 2" xfId="10703" xr:uid="{00000000-0005-0000-0000-000030250000}"/>
    <cellStyle name="タイトル 11 3" xfId="8539" xr:uid="{00000000-0005-0000-0000-000031250000}"/>
    <cellStyle name="タイトル 11_3" xfId="12595" xr:uid="{00000000-0005-0000-0000-000032250000}"/>
    <cellStyle name="タイトル 12" xfId="5140" xr:uid="{00000000-0005-0000-0000-000033250000}"/>
    <cellStyle name="タイトル 12 2" xfId="10704" xr:uid="{00000000-0005-0000-0000-000034250000}"/>
    <cellStyle name="タイトル 12 3" xfId="8540" xr:uid="{00000000-0005-0000-0000-000035250000}"/>
    <cellStyle name="タイトル 12_3" xfId="12596" xr:uid="{00000000-0005-0000-0000-000036250000}"/>
    <cellStyle name="タイトル 13" xfId="1462" xr:uid="{00000000-0005-0000-0000-000037250000}"/>
    <cellStyle name="タイトル 2" xfId="1463" xr:uid="{00000000-0005-0000-0000-000038250000}"/>
    <cellStyle name="タイトル 2 2" xfId="1794" xr:uid="{00000000-0005-0000-0000-000039250000}"/>
    <cellStyle name="タイトル 2 2 2" xfId="5141" xr:uid="{00000000-0005-0000-0000-00003A250000}"/>
    <cellStyle name="タイトル 2 2 2 2" xfId="10705" xr:uid="{00000000-0005-0000-0000-00003B250000}"/>
    <cellStyle name="タイトル 2 2 2 3" xfId="8541" xr:uid="{00000000-0005-0000-0000-00003C250000}"/>
    <cellStyle name="タイトル 2 2 2_3" xfId="12598" xr:uid="{00000000-0005-0000-0000-00003D250000}"/>
    <cellStyle name="タイトル 2 2_3" xfId="12597" xr:uid="{00000000-0005-0000-0000-00003E250000}"/>
    <cellStyle name="タイトル 2 3" xfId="5142" xr:uid="{00000000-0005-0000-0000-00003F250000}"/>
    <cellStyle name="タイトル 2 3 2" xfId="10706" xr:uid="{00000000-0005-0000-0000-000040250000}"/>
    <cellStyle name="タイトル 2 3 3" xfId="8542" xr:uid="{00000000-0005-0000-0000-000041250000}"/>
    <cellStyle name="タイトル 2 3_3" xfId="12599" xr:uid="{00000000-0005-0000-0000-000042250000}"/>
    <cellStyle name="タイトル 2 4" xfId="5143" xr:uid="{00000000-0005-0000-0000-000043250000}"/>
    <cellStyle name="タイトル 2 4 2" xfId="10707" xr:uid="{00000000-0005-0000-0000-000044250000}"/>
    <cellStyle name="タイトル 2 4 3" xfId="8543" xr:uid="{00000000-0005-0000-0000-000045250000}"/>
    <cellStyle name="タイトル 2 4_3" xfId="12600" xr:uid="{00000000-0005-0000-0000-000046250000}"/>
    <cellStyle name="タイトル 2_13" xfId="2120" xr:uid="{00000000-0005-0000-0000-000047250000}"/>
    <cellStyle name="タイトル 3" xfId="5144" xr:uid="{00000000-0005-0000-0000-000048250000}"/>
    <cellStyle name="タイトル 3 2" xfId="10708" xr:uid="{00000000-0005-0000-0000-000049250000}"/>
    <cellStyle name="タイトル 3 3" xfId="6815" xr:uid="{00000000-0005-0000-0000-00004A250000}"/>
    <cellStyle name="タイトル 3_3" xfId="12601" xr:uid="{00000000-0005-0000-0000-00004B250000}"/>
    <cellStyle name="タイトル 4" xfId="5145" xr:uid="{00000000-0005-0000-0000-00004C250000}"/>
    <cellStyle name="タイトル 4 2" xfId="10709" xr:uid="{00000000-0005-0000-0000-00004D250000}"/>
    <cellStyle name="タイトル 4 3" xfId="8544" xr:uid="{00000000-0005-0000-0000-00004E250000}"/>
    <cellStyle name="タイトル 4_3" xfId="12602" xr:uid="{00000000-0005-0000-0000-00004F250000}"/>
    <cellStyle name="タイトル 5" xfId="5146" xr:uid="{00000000-0005-0000-0000-000050250000}"/>
    <cellStyle name="タイトル 5 2" xfId="10710" xr:uid="{00000000-0005-0000-0000-000051250000}"/>
    <cellStyle name="タイトル 5 3" xfId="8545" xr:uid="{00000000-0005-0000-0000-000052250000}"/>
    <cellStyle name="タイトル 5_3" xfId="12603" xr:uid="{00000000-0005-0000-0000-000053250000}"/>
    <cellStyle name="タイトル 6" xfId="5147" xr:uid="{00000000-0005-0000-0000-000054250000}"/>
    <cellStyle name="タイトル 6 2" xfId="10711" xr:uid="{00000000-0005-0000-0000-000055250000}"/>
    <cellStyle name="タイトル 6 3" xfId="8546" xr:uid="{00000000-0005-0000-0000-000056250000}"/>
    <cellStyle name="タイトル 6_3" xfId="12604" xr:uid="{00000000-0005-0000-0000-000057250000}"/>
    <cellStyle name="タイトル 7" xfId="5148" xr:uid="{00000000-0005-0000-0000-000058250000}"/>
    <cellStyle name="タイトル 7 2" xfId="10712" xr:uid="{00000000-0005-0000-0000-000059250000}"/>
    <cellStyle name="タイトル 7 3" xfId="8547" xr:uid="{00000000-0005-0000-0000-00005A250000}"/>
    <cellStyle name="タイトル 7_3" xfId="12605" xr:uid="{00000000-0005-0000-0000-00005B250000}"/>
    <cellStyle name="タイトル 8" xfId="5149" xr:uid="{00000000-0005-0000-0000-00005C250000}"/>
    <cellStyle name="タイトル 8 2" xfId="10713" xr:uid="{00000000-0005-0000-0000-00005D250000}"/>
    <cellStyle name="タイトル 8 3" xfId="8548" xr:uid="{00000000-0005-0000-0000-00005E250000}"/>
    <cellStyle name="タイトル 8_3" xfId="12606" xr:uid="{00000000-0005-0000-0000-00005F250000}"/>
    <cellStyle name="タイトル 9" xfId="5150" xr:uid="{00000000-0005-0000-0000-000060250000}"/>
    <cellStyle name="タイトル 9 2" xfId="10714" xr:uid="{00000000-0005-0000-0000-000061250000}"/>
    <cellStyle name="タイトル 9 3" xfId="8549" xr:uid="{00000000-0005-0000-0000-000062250000}"/>
    <cellStyle name="タイトル 9_3" xfId="12607" xr:uid="{00000000-0005-0000-0000-000063250000}"/>
    <cellStyle name="チェック セル 2" xfId="671" xr:uid="{00000000-0005-0000-0000-000064250000}"/>
    <cellStyle name="チェック セル 2 2" xfId="5151" xr:uid="{00000000-0005-0000-0000-000065250000}"/>
    <cellStyle name="チェック セル 2 2 2" xfId="5152" xr:uid="{00000000-0005-0000-0000-000066250000}"/>
    <cellStyle name="チェック セル 2 2 2 2" xfId="10716" xr:uid="{00000000-0005-0000-0000-000067250000}"/>
    <cellStyle name="チェック セル 2 2 2 3" xfId="8551" xr:uid="{00000000-0005-0000-0000-000068250000}"/>
    <cellStyle name="チェック セル 2 2 2_3" xfId="12609" xr:uid="{00000000-0005-0000-0000-000069250000}"/>
    <cellStyle name="チェック セル 2 2 3" xfId="10715" xr:uid="{00000000-0005-0000-0000-00006A250000}"/>
    <cellStyle name="チェック セル 2 2 4" xfId="8550" xr:uid="{00000000-0005-0000-0000-00006B250000}"/>
    <cellStyle name="チェック セル 2 2_3" xfId="12608" xr:uid="{00000000-0005-0000-0000-00006C250000}"/>
    <cellStyle name="チェック セル 2 3" xfId="5153" xr:uid="{00000000-0005-0000-0000-00006D250000}"/>
    <cellStyle name="チェック セル 2 3 2" xfId="10717" xr:uid="{00000000-0005-0000-0000-00006E250000}"/>
    <cellStyle name="チェック セル 2 3 3" xfId="8552" xr:uid="{00000000-0005-0000-0000-00006F250000}"/>
    <cellStyle name="チェック セル 2 3_3" xfId="12610" xr:uid="{00000000-0005-0000-0000-000070250000}"/>
    <cellStyle name="チェック セル 2_14" xfId="5154" xr:uid="{00000000-0005-0000-0000-000071250000}"/>
    <cellStyle name="チェック セル 3" xfId="5155" xr:uid="{00000000-0005-0000-0000-000072250000}"/>
    <cellStyle name="チェック セル 3 2" xfId="10718" xr:uid="{00000000-0005-0000-0000-000073250000}"/>
    <cellStyle name="チェック セル 3 3" xfId="6816" xr:uid="{00000000-0005-0000-0000-000074250000}"/>
    <cellStyle name="チェック セル 3_3" xfId="12611" xr:uid="{00000000-0005-0000-0000-000075250000}"/>
    <cellStyle name="チェック セル 4" xfId="5156" xr:uid="{00000000-0005-0000-0000-000076250000}"/>
    <cellStyle name="チェック セル 4 2" xfId="10719" xr:uid="{00000000-0005-0000-0000-000077250000}"/>
    <cellStyle name="チェック セル 4 3" xfId="8553" xr:uid="{00000000-0005-0000-0000-000078250000}"/>
    <cellStyle name="チェック セル 4_3" xfId="12612" xr:uid="{00000000-0005-0000-0000-000079250000}"/>
    <cellStyle name="チェック セル 5" xfId="5157" xr:uid="{00000000-0005-0000-0000-00007A250000}"/>
    <cellStyle name="チェック セル 5 2" xfId="10720" xr:uid="{00000000-0005-0000-0000-00007B250000}"/>
    <cellStyle name="チェック セル 5 3" xfId="8554" xr:uid="{00000000-0005-0000-0000-00007C250000}"/>
    <cellStyle name="チェック セル 5_3" xfId="12613" xr:uid="{00000000-0005-0000-0000-00007D250000}"/>
    <cellStyle name="チェック セル 6" xfId="1464" xr:uid="{00000000-0005-0000-0000-00007E250000}"/>
    <cellStyle name="どちらでもない 10" xfId="5158" xr:uid="{00000000-0005-0000-0000-00007F250000}"/>
    <cellStyle name="どちらでもない 10 2" xfId="10721" xr:uid="{00000000-0005-0000-0000-000080250000}"/>
    <cellStyle name="どちらでもない 10 3" xfId="8555" xr:uid="{00000000-0005-0000-0000-000081250000}"/>
    <cellStyle name="どちらでもない 10_3" xfId="12614" xr:uid="{00000000-0005-0000-0000-000082250000}"/>
    <cellStyle name="どちらでもない 11" xfId="5159" xr:uid="{00000000-0005-0000-0000-000083250000}"/>
    <cellStyle name="どちらでもない 11 2" xfId="10722" xr:uid="{00000000-0005-0000-0000-000084250000}"/>
    <cellStyle name="どちらでもない 11 3" xfId="8556" xr:uid="{00000000-0005-0000-0000-000085250000}"/>
    <cellStyle name="どちらでもない 11_3" xfId="12615" xr:uid="{00000000-0005-0000-0000-000086250000}"/>
    <cellStyle name="どちらでもない 12" xfId="5160" xr:uid="{00000000-0005-0000-0000-000087250000}"/>
    <cellStyle name="どちらでもない 12 2" xfId="10723" xr:uid="{00000000-0005-0000-0000-000088250000}"/>
    <cellStyle name="どちらでもない 12 3" xfId="8557" xr:uid="{00000000-0005-0000-0000-000089250000}"/>
    <cellStyle name="どちらでもない 12_3" xfId="12616" xr:uid="{00000000-0005-0000-0000-00008A250000}"/>
    <cellStyle name="どちらでもない 13" xfId="1465" xr:uid="{00000000-0005-0000-0000-00008B250000}"/>
    <cellStyle name="どちらでもない 2" xfId="1466" xr:uid="{00000000-0005-0000-0000-00008C250000}"/>
    <cellStyle name="どちらでもない 2 2" xfId="1795" xr:uid="{00000000-0005-0000-0000-00008D250000}"/>
    <cellStyle name="どちらでもない 2 2 2" xfId="5161" xr:uid="{00000000-0005-0000-0000-00008E250000}"/>
    <cellStyle name="どちらでもない 2 2 2 2" xfId="10724" xr:uid="{00000000-0005-0000-0000-00008F250000}"/>
    <cellStyle name="どちらでもない 2 2 2 3" xfId="8558" xr:uid="{00000000-0005-0000-0000-000090250000}"/>
    <cellStyle name="どちらでもない 2 2 2_3" xfId="12618" xr:uid="{00000000-0005-0000-0000-000091250000}"/>
    <cellStyle name="どちらでもない 2 2_3" xfId="12617" xr:uid="{00000000-0005-0000-0000-000092250000}"/>
    <cellStyle name="どちらでもない 2 3" xfId="5162" xr:uid="{00000000-0005-0000-0000-000093250000}"/>
    <cellStyle name="どちらでもない 2 3 2" xfId="10725" xr:uid="{00000000-0005-0000-0000-000094250000}"/>
    <cellStyle name="どちらでもない 2 3 3" xfId="8559" xr:uid="{00000000-0005-0000-0000-000095250000}"/>
    <cellStyle name="どちらでもない 2 3_3" xfId="12619" xr:uid="{00000000-0005-0000-0000-000096250000}"/>
    <cellStyle name="どちらでもない 2 4" xfId="5163" xr:uid="{00000000-0005-0000-0000-000097250000}"/>
    <cellStyle name="どちらでもない 2 4 2" xfId="10726" xr:uid="{00000000-0005-0000-0000-000098250000}"/>
    <cellStyle name="どちらでもない 2 4 3" xfId="8560" xr:uid="{00000000-0005-0000-0000-000099250000}"/>
    <cellStyle name="どちらでもない 2 4_3" xfId="12620" xr:uid="{00000000-0005-0000-0000-00009A250000}"/>
    <cellStyle name="どちらでもない 2_13" xfId="2121" xr:uid="{00000000-0005-0000-0000-00009B250000}"/>
    <cellStyle name="どちらでもない 3" xfId="5164" xr:uid="{00000000-0005-0000-0000-00009C250000}"/>
    <cellStyle name="どちらでもない 3 2" xfId="10727" xr:uid="{00000000-0005-0000-0000-00009D250000}"/>
    <cellStyle name="どちらでもない 3 3" xfId="6817" xr:uid="{00000000-0005-0000-0000-00009E250000}"/>
    <cellStyle name="どちらでもない 3_3" xfId="12621" xr:uid="{00000000-0005-0000-0000-00009F250000}"/>
    <cellStyle name="どちらでもない 4" xfId="5165" xr:uid="{00000000-0005-0000-0000-0000A0250000}"/>
    <cellStyle name="どちらでもない 4 2" xfId="10728" xr:uid="{00000000-0005-0000-0000-0000A1250000}"/>
    <cellStyle name="どちらでもない 4 3" xfId="8561" xr:uid="{00000000-0005-0000-0000-0000A2250000}"/>
    <cellStyle name="どちらでもない 4_3" xfId="12622" xr:uid="{00000000-0005-0000-0000-0000A3250000}"/>
    <cellStyle name="どちらでもない 5" xfId="5166" xr:uid="{00000000-0005-0000-0000-0000A4250000}"/>
    <cellStyle name="どちらでもない 5 2" xfId="10729" xr:uid="{00000000-0005-0000-0000-0000A5250000}"/>
    <cellStyle name="どちらでもない 5 3" xfId="8562" xr:uid="{00000000-0005-0000-0000-0000A6250000}"/>
    <cellStyle name="どちらでもない 5_3" xfId="12623" xr:uid="{00000000-0005-0000-0000-0000A7250000}"/>
    <cellStyle name="どちらでもない 6" xfId="5167" xr:uid="{00000000-0005-0000-0000-0000A8250000}"/>
    <cellStyle name="どちらでもない 6 2" xfId="10730" xr:uid="{00000000-0005-0000-0000-0000A9250000}"/>
    <cellStyle name="どちらでもない 6 3" xfId="8563" xr:uid="{00000000-0005-0000-0000-0000AA250000}"/>
    <cellStyle name="どちらでもない 6_3" xfId="12624" xr:uid="{00000000-0005-0000-0000-0000AB250000}"/>
    <cellStyle name="どちらでもない 7" xfId="5168" xr:uid="{00000000-0005-0000-0000-0000AC250000}"/>
    <cellStyle name="どちらでもない 7 2" xfId="10731" xr:uid="{00000000-0005-0000-0000-0000AD250000}"/>
    <cellStyle name="どちらでもない 7 3" xfId="8564" xr:uid="{00000000-0005-0000-0000-0000AE250000}"/>
    <cellStyle name="どちらでもない 7_3" xfId="12625" xr:uid="{00000000-0005-0000-0000-0000AF250000}"/>
    <cellStyle name="どちらでもない 8" xfId="5169" xr:uid="{00000000-0005-0000-0000-0000B0250000}"/>
    <cellStyle name="どちらでもない 8 2" xfId="10732" xr:uid="{00000000-0005-0000-0000-0000B1250000}"/>
    <cellStyle name="どちらでもない 8 3" xfId="8565" xr:uid="{00000000-0005-0000-0000-0000B2250000}"/>
    <cellStyle name="どちらでもない 8_3" xfId="12626" xr:uid="{00000000-0005-0000-0000-0000B3250000}"/>
    <cellStyle name="どちらでもない 9" xfId="5170" xr:uid="{00000000-0005-0000-0000-0000B4250000}"/>
    <cellStyle name="どちらでもない 9 2" xfId="10733" xr:uid="{00000000-0005-0000-0000-0000B5250000}"/>
    <cellStyle name="どちらでもない 9 3" xfId="8566" xr:uid="{00000000-0005-0000-0000-0000B6250000}"/>
    <cellStyle name="どちらでもない 9_3" xfId="12627" xr:uid="{00000000-0005-0000-0000-0000B7250000}"/>
    <cellStyle name="パーセント" xfId="2" builtinId="5"/>
    <cellStyle name="ハイパーリンク" xfId="3" builtinId="8"/>
    <cellStyle name="ハイパーリンク 2" xfId="1467" xr:uid="{00000000-0005-0000-0000-0000BA250000}"/>
    <cellStyle name="ハイパーリンク 2 2" xfId="1867" xr:uid="{00000000-0005-0000-0000-0000BB250000}"/>
    <cellStyle name="ハイパーリンク 2 2 2" xfId="5171" xr:uid="{00000000-0005-0000-0000-0000BC250000}"/>
    <cellStyle name="ハイパーリンク 2 2 2 2" xfId="10734" xr:uid="{00000000-0005-0000-0000-0000BD250000}"/>
    <cellStyle name="ハイパーリンク 2 2 2 3" xfId="8567" xr:uid="{00000000-0005-0000-0000-0000BE250000}"/>
    <cellStyle name="ハイパーリンク 2 2 2_3" xfId="12628" xr:uid="{00000000-0005-0000-0000-0000BF250000}"/>
    <cellStyle name="ハイパーリンク 2 2 3" xfId="5172" xr:uid="{00000000-0005-0000-0000-0000C0250000}"/>
    <cellStyle name="ハイパーリンク 2 2 3 2" xfId="10735" xr:uid="{00000000-0005-0000-0000-0000C1250000}"/>
    <cellStyle name="ハイパーリンク 2 2 3 3" xfId="8568" xr:uid="{00000000-0005-0000-0000-0000C2250000}"/>
    <cellStyle name="ハイパーリンク 2 2 3_3" xfId="12629" xr:uid="{00000000-0005-0000-0000-0000C3250000}"/>
    <cellStyle name="ハイパーリンク 2 2 4" xfId="5173" xr:uid="{00000000-0005-0000-0000-0000C4250000}"/>
    <cellStyle name="ハイパーリンク 2 2 4 2" xfId="10736" xr:uid="{00000000-0005-0000-0000-0000C5250000}"/>
    <cellStyle name="ハイパーリンク 2 2 4 3" xfId="8569" xr:uid="{00000000-0005-0000-0000-0000C6250000}"/>
    <cellStyle name="ハイパーリンク 2 2 4_3" xfId="12630" xr:uid="{00000000-0005-0000-0000-0000C7250000}"/>
    <cellStyle name="ハイパーリンク 2 2_14" xfId="5174" xr:uid="{00000000-0005-0000-0000-0000C8250000}"/>
    <cellStyle name="ハイパーリンク 2_14" xfId="5175" xr:uid="{00000000-0005-0000-0000-0000C9250000}"/>
    <cellStyle name="ハイパーリンク 3" xfId="1468" xr:uid="{00000000-0005-0000-0000-0000CA250000}"/>
    <cellStyle name="ハイパーリンク 3 2" xfId="1796" xr:uid="{00000000-0005-0000-0000-0000CB250000}"/>
    <cellStyle name="ハイパーリンク 3 2 2" xfId="5176" xr:uid="{00000000-0005-0000-0000-0000CC250000}"/>
    <cellStyle name="ハイパーリンク 3 2 2 2" xfId="10737" xr:uid="{00000000-0005-0000-0000-0000CD250000}"/>
    <cellStyle name="ハイパーリンク 3 2 2 3" xfId="8570" xr:uid="{00000000-0005-0000-0000-0000CE250000}"/>
    <cellStyle name="ハイパーリンク 3 2 2_3" xfId="12631" xr:uid="{00000000-0005-0000-0000-0000CF250000}"/>
    <cellStyle name="ハイパーリンク 3 2 3" xfId="5177" xr:uid="{00000000-0005-0000-0000-0000D0250000}"/>
    <cellStyle name="ハイパーリンク 3 2 3 2" xfId="10738" xr:uid="{00000000-0005-0000-0000-0000D1250000}"/>
    <cellStyle name="ハイパーリンク 3 2 3 3" xfId="8571" xr:uid="{00000000-0005-0000-0000-0000D2250000}"/>
    <cellStyle name="ハイパーリンク 3 2 3_3" xfId="12632" xr:uid="{00000000-0005-0000-0000-0000D3250000}"/>
    <cellStyle name="ハイパーリンク 3 2 4" xfId="5178" xr:uid="{00000000-0005-0000-0000-0000D4250000}"/>
    <cellStyle name="ハイパーリンク 3 2 4 2" xfId="10739" xr:uid="{00000000-0005-0000-0000-0000D5250000}"/>
    <cellStyle name="ハイパーリンク 3 2 4 3" xfId="8572" xr:uid="{00000000-0005-0000-0000-0000D6250000}"/>
    <cellStyle name="ハイパーリンク 3 2 4_3" xfId="12633" xr:uid="{00000000-0005-0000-0000-0000D7250000}"/>
    <cellStyle name="ハイパーリンク 3 2_14" xfId="5179" xr:uid="{00000000-0005-0000-0000-0000D8250000}"/>
    <cellStyle name="ハイパーリンク 3 3" xfId="5180" xr:uid="{00000000-0005-0000-0000-0000D9250000}"/>
    <cellStyle name="ハイパーリンク 3 3 2" xfId="10740" xr:uid="{00000000-0005-0000-0000-0000DA250000}"/>
    <cellStyle name="ハイパーリンク 3 3 3" xfId="8573" xr:uid="{00000000-0005-0000-0000-0000DB250000}"/>
    <cellStyle name="ハイパーリンク 3 3_3" xfId="12634" xr:uid="{00000000-0005-0000-0000-0000DC250000}"/>
    <cellStyle name="ハイパーリンク 3 4" xfId="5181" xr:uid="{00000000-0005-0000-0000-0000DD250000}"/>
    <cellStyle name="ハイパーリンク 3 4 2" xfId="10741" xr:uid="{00000000-0005-0000-0000-0000DE250000}"/>
    <cellStyle name="ハイパーリンク 3 4 3" xfId="8574" xr:uid="{00000000-0005-0000-0000-0000DF250000}"/>
    <cellStyle name="ハイパーリンク 3 4_3" xfId="12635" xr:uid="{00000000-0005-0000-0000-0000E0250000}"/>
    <cellStyle name="ハイパーリンク 3 5" xfId="5182" xr:uid="{00000000-0005-0000-0000-0000E1250000}"/>
    <cellStyle name="ハイパーリンク 3 5 2" xfId="10742" xr:uid="{00000000-0005-0000-0000-0000E2250000}"/>
    <cellStyle name="ハイパーリンク 3 5 3" xfId="8575" xr:uid="{00000000-0005-0000-0000-0000E3250000}"/>
    <cellStyle name="ハイパーリンク 3 5_3" xfId="12636" xr:uid="{00000000-0005-0000-0000-0000E4250000}"/>
    <cellStyle name="ハイパーリンク 3 6" xfId="5183" xr:uid="{00000000-0005-0000-0000-0000E5250000}"/>
    <cellStyle name="ハイパーリンク 3 6 2" xfId="10743" xr:uid="{00000000-0005-0000-0000-0000E6250000}"/>
    <cellStyle name="ハイパーリンク 3 6 3" xfId="8576" xr:uid="{00000000-0005-0000-0000-0000E7250000}"/>
    <cellStyle name="ハイパーリンク 3 6_3" xfId="12637" xr:uid="{00000000-0005-0000-0000-0000E8250000}"/>
    <cellStyle name="ハイパーリンク 3 7" xfId="5184" xr:uid="{00000000-0005-0000-0000-0000E9250000}"/>
    <cellStyle name="ハイパーリンク 3 7 2" xfId="10744" xr:uid="{00000000-0005-0000-0000-0000EA250000}"/>
    <cellStyle name="ハイパーリンク 3 7 3" xfId="8577" xr:uid="{00000000-0005-0000-0000-0000EB250000}"/>
    <cellStyle name="ハイパーリンク 3 7_3" xfId="12638" xr:uid="{00000000-0005-0000-0000-0000EC250000}"/>
    <cellStyle name="ハイパーリンク 3 8" xfId="5185" xr:uid="{00000000-0005-0000-0000-0000ED250000}"/>
    <cellStyle name="ハイパーリンク 3 8 2" xfId="10745" xr:uid="{00000000-0005-0000-0000-0000EE250000}"/>
    <cellStyle name="ハイパーリンク 3 8 3" xfId="8578" xr:uid="{00000000-0005-0000-0000-0000EF250000}"/>
    <cellStyle name="ハイパーリンク 3 8_3" xfId="12639" xr:uid="{00000000-0005-0000-0000-0000F0250000}"/>
    <cellStyle name="ハイパーリンク 3_13" xfId="2122" xr:uid="{00000000-0005-0000-0000-0000F1250000}"/>
    <cellStyle name="ハイパーリンク 4" xfId="5186" xr:uid="{00000000-0005-0000-0000-0000F2250000}"/>
    <cellStyle name="ハイパーリンク 4 2" xfId="5187" xr:uid="{00000000-0005-0000-0000-0000F3250000}"/>
    <cellStyle name="ハイパーリンク 4 2 2" xfId="10747" xr:uid="{00000000-0005-0000-0000-0000F4250000}"/>
    <cellStyle name="ハイパーリンク 4 2 3" xfId="8580" xr:uid="{00000000-0005-0000-0000-0000F5250000}"/>
    <cellStyle name="ハイパーリンク 4 2_3" xfId="12641" xr:uid="{00000000-0005-0000-0000-0000F6250000}"/>
    <cellStyle name="ハイパーリンク 4 3" xfId="10746" xr:uid="{00000000-0005-0000-0000-0000F7250000}"/>
    <cellStyle name="ハイパーリンク 4 4" xfId="8579" xr:uid="{00000000-0005-0000-0000-0000F8250000}"/>
    <cellStyle name="ハイパーリンク 4_3" xfId="12640" xr:uid="{00000000-0005-0000-0000-0000F9250000}"/>
    <cellStyle name="メモ 2" xfId="1470" xr:uid="{00000000-0005-0000-0000-0000FA250000}"/>
    <cellStyle name="メモ 2 2" xfId="1798" xr:uid="{00000000-0005-0000-0000-0000FB250000}"/>
    <cellStyle name="メモ 2 2 2" xfId="5188" xr:uid="{00000000-0005-0000-0000-0000FC250000}"/>
    <cellStyle name="メモ 2 2 2 2" xfId="10748" xr:uid="{00000000-0005-0000-0000-0000FD250000}"/>
    <cellStyle name="メモ 2 2 2 3" xfId="8581" xr:uid="{00000000-0005-0000-0000-0000FE250000}"/>
    <cellStyle name="メモ 2 2 2_3" xfId="12643" xr:uid="{00000000-0005-0000-0000-0000FF250000}"/>
    <cellStyle name="メモ 2 2 3" xfId="7062" xr:uid="{00000000-0005-0000-0000-000000260000}"/>
    <cellStyle name="メモ 2 2_3" xfId="12642" xr:uid="{00000000-0005-0000-0000-000001260000}"/>
    <cellStyle name="メモ 2 3" xfId="5189" xr:uid="{00000000-0005-0000-0000-000002260000}"/>
    <cellStyle name="メモ 2 3 2" xfId="10749" xr:uid="{00000000-0005-0000-0000-000003260000}"/>
    <cellStyle name="メモ 2 3 3" xfId="8582" xr:uid="{00000000-0005-0000-0000-000004260000}"/>
    <cellStyle name="メモ 2 3_3" xfId="12644" xr:uid="{00000000-0005-0000-0000-000005260000}"/>
    <cellStyle name="メモ 2 4" xfId="5190" xr:uid="{00000000-0005-0000-0000-000006260000}"/>
    <cellStyle name="メモ 2 4 2" xfId="10750" xr:uid="{00000000-0005-0000-0000-000007260000}"/>
    <cellStyle name="メモ 2 4 3" xfId="8583" xr:uid="{00000000-0005-0000-0000-000008260000}"/>
    <cellStyle name="メモ 2 4_3" xfId="12645" xr:uid="{00000000-0005-0000-0000-000009260000}"/>
    <cellStyle name="メモ 2 5" xfId="5191" xr:uid="{00000000-0005-0000-0000-00000A260000}"/>
    <cellStyle name="メモ 2 5 2" xfId="10751" xr:uid="{00000000-0005-0000-0000-00000B260000}"/>
    <cellStyle name="メモ 2 5 3" xfId="8584" xr:uid="{00000000-0005-0000-0000-00000C260000}"/>
    <cellStyle name="メモ 2 5_3" xfId="12646" xr:uid="{00000000-0005-0000-0000-00000D260000}"/>
    <cellStyle name="メモ 2 6" xfId="6819" xr:uid="{00000000-0005-0000-0000-00000E260000}"/>
    <cellStyle name="メモ 2_14" xfId="5192" xr:uid="{00000000-0005-0000-0000-00000F260000}"/>
    <cellStyle name="メモ 3" xfId="1797" xr:uid="{00000000-0005-0000-0000-000010260000}"/>
    <cellStyle name="メモ 3 2" xfId="5193" xr:uid="{00000000-0005-0000-0000-000011260000}"/>
    <cellStyle name="メモ 3 2 2" xfId="10752" xr:uid="{00000000-0005-0000-0000-000012260000}"/>
    <cellStyle name="メモ 3 2 3" xfId="8585" xr:uid="{00000000-0005-0000-0000-000013260000}"/>
    <cellStyle name="メモ 3 2_3" xfId="12648" xr:uid="{00000000-0005-0000-0000-000014260000}"/>
    <cellStyle name="メモ 3 3" xfId="7061" xr:uid="{00000000-0005-0000-0000-000015260000}"/>
    <cellStyle name="メモ 3_3" xfId="12647" xr:uid="{00000000-0005-0000-0000-000016260000}"/>
    <cellStyle name="メモ 4" xfId="5194" xr:uid="{00000000-0005-0000-0000-000017260000}"/>
    <cellStyle name="メモ 4 2" xfId="10753" xr:uid="{00000000-0005-0000-0000-000018260000}"/>
    <cellStyle name="メモ 4 3" xfId="6818" xr:uid="{00000000-0005-0000-0000-000019260000}"/>
    <cellStyle name="メモ 4_3" xfId="12649" xr:uid="{00000000-0005-0000-0000-00001A260000}"/>
    <cellStyle name="メモ 5" xfId="5195" xr:uid="{00000000-0005-0000-0000-00001B260000}"/>
    <cellStyle name="メモ 5 2" xfId="10754" xr:uid="{00000000-0005-0000-0000-00001C260000}"/>
    <cellStyle name="メモ 5 3" xfId="8586" xr:uid="{00000000-0005-0000-0000-00001D260000}"/>
    <cellStyle name="メモ 5_3" xfId="12650" xr:uid="{00000000-0005-0000-0000-00001E260000}"/>
    <cellStyle name="メモ 6" xfId="5196" xr:uid="{00000000-0005-0000-0000-00001F260000}"/>
    <cellStyle name="メモ 6 2" xfId="10755" xr:uid="{00000000-0005-0000-0000-000020260000}"/>
    <cellStyle name="メモ 6 3" xfId="8587" xr:uid="{00000000-0005-0000-0000-000021260000}"/>
    <cellStyle name="メモ 6_3" xfId="12651" xr:uid="{00000000-0005-0000-0000-000022260000}"/>
    <cellStyle name="メモ 7" xfId="5197" xr:uid="{00000000-0005-0000-0000-000023260000}"/>
    <cellStyle name="メモ 7 2" xfId="10756" xr:uid="{00000000-0005-0000-0000-000024260000}"/>
    <cellStyle name="メモ 7 3" xfId="8588" xr:uid="{00000000-0005-0000-0000-000025260000}"/>
    <cellStyle name="メモ 7_3" xfId="12652" xr:uid="{00000000-0005-0000-0000-000026260000}"/>
    <cellStyle name="メモ 8" xfId="1469" xr:uid="{00000000-0005-0000-0000-000027260000}"/>
    <cellStyle name="リンク セル 10" xfId="5198" xr:uid="{00000000-0005-0000-0000-000028260000}"/>
    <cellStyle name="リンク セル 10 2" xfId="10757" xr:uid="{00000000-0005-0000-0000-000029260000}"/>
    <cellStyle name="リンク セル 10 3" xfId="8589" xr:uid="{00000000-0005-0000-0000-00002A260000}"/>
    <cellStyle name="リンク セル 10_3" xfId="12653" xr:uid="{00000000-0005-0000-0000-00002B260000}"/>
    <cellStyle name="リンク セル 11" xfId="5199" xr:uid="{00000000-0005-0000-0000-00002C260000}"/>
    <cellStyle name="リンク セル 11 2" xfId="10758" xr:uid="{00000000-0005-0000-0000-00002D260000}"/>
    <cellStyle name="リンク セル 11 3" xfId="8590" xr:uid="{00000000-0005-0000-0000-00002E260000}"/>
    <cellStyle name="リンク セル 11_3" xfId="12654" xr:uid="{00000000-0005-0000-0000-00002F260000}"/>
    <cellStyle name="リンク セル 12" xfId="5200" xr:uid="{00000000-0005-0000-0000-000030260000}"/>
    <cellStyle name="リンク セル 12 2" xfId="10759" xr:uid="{00000000-0005-0000-0000-000031260000}"/>
    <cellStyle name="リンク セル 12 3" xfId="8591" xr:uid="{00000000-0005-0000-0000-000032260000}"/>
    <cellStyle name="リンク セル 12_3" xfId="12655" xr:uid="{00000000-0005-0000-0000-000033260000}"/>
    <cellStyle name="リンク セル 13" xfId="1471" xr:uid="{00000000-0005-0000-0000-000034260000}"/>
    <cellStyle name="リンク セル 2" xfId="1472" xr:uid="{00000000-0005-0000-0000-000035260000}"/>
    <cellStyle name="リンク セル 2 2" xfId="1799" xr:uid="{00000000-0005-0000-0000-000036260000}"/>
    <cellStyle name="リンク セル 2 2 2" xfId="5201" xr:uid="{00000000-0005-0000-0000-000037260000}"/>
    <cellStyle name="リンク セル 2 2 2 2" xfId="10760" xr:uid="{00000000-0005-0000-0000-000038260000}"/>
    <cellStyle name="リンク セル 2 2 2 3" xfId="8592" xr:uid="{00000000-0005-0000-0000-000039260000}"/>
    <cellStyle name="リンク セル 2 2 2_3" xfId="12657" xr:uid="{00000000-0005-0000-0000-00003A260000}"/>
    <cellStyle name="リンク セル 2 2_3" xfId="12656" xr:uid="{00000000-0005-0000-0000-00003B260000}"/>
    <cellStyle name="リンク セル 2 3" xfId="5202" xr:uid="{00000000-0005-0000-0000-00003C260000}"/>
    <cellStyle name="リンク セル 2 3 2" xfId="10761" xr:uid="{00000000-0005-0000-0000-00003D260000}"/>
    <cellStyle name="リンク セル 2 3 3" xfId="8593" xr:uid="{00000000-0005-0000-0000-00003E260000}"/>
    <cellStyle name="リンク セル 2 3_3" xfId="12658" xr:uid="{00000000-0005-0000-0000-00003F260000}"/>
    <cellStyle name="リンク セル 2 4" xfId="5203" xr:uid="{00000000-0005-0000-0000-000040260000}"/>
    <cellStyle name="リンク セル 2 4 2" xfId="10762" xr:uid="{00000000-0005-0000-0000-000041260000}"/>
    <cellStyle name="リンク セル 2 4 3" xfId="8594" xr:uid="{00000000-0005-0000-0000-000042260000}"/>
    <cellStyle name="リンク セル 2 4_3" xfId="12659" xr:uid="{00000000-0005-0000-0000-000043260000}"/>
    <cellStyle name="リンク セル 2_13" xfId="2123" xr:uid="{00000000-0005-0000-0000-000044260000}"/>
    <cellStyle name="リンク セル 3" xfId="5204" xr:uid="{00000000-0005-0000-0000-000045260000}"/>
    <cellStyle name="リンク セル 3 2" xfId="10763" xr:uid="{00000000-0005-0000-0000-000046260000}"/>
    <cellStyle name="リンク セル 3 3" xfId="6820" xr:uid="{00000000-0005-0000-0000-000047260000}"/>
    <cellStyle name="リンク セル 3_3" xfId="12660" xr:uid="{00000000-0005-0000-0000-000048260000}"/>
    <cellStyle name="リンク セル 4" xfId="5205" xr:uid="{00000000-0005-0000-0000-000049260000}"/>
    <cellStyle name="リンク セル 4 2" xfId="10764" xr:uid="{00000000-0005-0000-0000-00004A260000}"/>
    <cellStyle name="リンク セル 4 3" xfId="8595" xr:uid="{00000000-0005-0000-0000-00004B260000}"/>
    <cellStyle name="リンク セル 4_3" xfId="12661" xr:uid="{00000000-0005-0000-0000-00004C260000}"/>
    <cellStyle name="リンク セル 5" xfId="5206" xr:uid="{00000000-0005-0000-0000-00004D260000}"/>
    <cellStyle name="リンク セル 5 2" xfId="10765" xr:uid="{00000000-0005-0000-0000-00004E260000}"/>
    <cellStyle name="リンク セル 5 3" xfId="8596" xr:uid="{00000000-0005-0000-0000-00004F260000}"/>
    <cellStyle name="リンク セル 5_3" xfId="12662" xr:uid="{00000000-0005-0000-0000-000050260000}"/>
    <cellStyle name="リンク セル 6" xfId="5207" xr:uid="{00000000-0005-0000-0000-000051260000}"/>
    <cellStyle name="リンク セル 6 2" xfId="10766" xr:uid="{00000000-0005-0000-0000-000052260000}"/>
    <cellStyle name="リンク セル 6 3" xfId="8597" xr:uid="{00000000-0005-0000-0000-000053260000}"/>
    <cellStyle name="リンク セル 6_3" xfId="12663" xr:uid="{00000000-0005-0000-0000-000054260000}"/>
    <cellStyle name="リンク セル 7" xfId="5208" xr:uid="{00000000-0005-0000-0000-000055260000}"/>
    <cellStyle name="リンク セル 7 2" xfId="10767" xr:uid="{00000000-0005-0000-0000-000056260000}"/>
    <cellStyle name="リンク セル 7 3" xfId="8598" xr:uid="{00000000-0005-0000-0000-000057260000}"/>
    <cellStyle name="リンク セル 7_3" xfId="12664" xr:uid="{00000000-0005-0000-0000-000058260000}"/>
    <cellStyle name="リンク セル 8" xfId="5209" xr:uid="{00000000-0005-0000-0000-000059260000}"/>
    <cellStyle name="リンク セル 8 2" xfId="10768" xr:uid="{00000000-0005-0000-0000-00005A260000}"/>
    <cellStyle name="リンク セル 8 3" xfId="8599" xr:uid="{00000000-0005-0000-0000-00005B260000}"/>
    <cellStyle name="リンク セル 8_3" xfId="12665" xr:uid="{00000000-0005-0000-0000-00005C260000}"/>
    <cellStyle name="リンク セル 9" xfId="5210" xr:uid="{00000000-0005-0000-0000-00005D260000}"/>
    <cellStyle name="リンク セル 9 2" xfId="10769" xr:uid="{00000000-0005-0000-0000-00005E260000}"/>
    <cellStyle name="リンク セル 9 3" xfId="8600" xr:uid="{00000000-0005-0000-0000-00005F260000}"/>
    <cellStyle name="リンク セル 9_3" xfId="12666" xr:uid="{00000000-0005-0000-0000-000060260000}"/>
    <cellStyle name="悪い 10" xfId="5211" xr:uid="{00000000-0005-0000-0000-000061260000}"/>
    <cellStyle name="悪い 10 2" xfId="10770" xr:uid="{00000000-0005-0000-0000-000062260000}"/>
    <cellStyle name="悪い 10 3" xfId="8601" xr:uid="{00000000-0005-0000-0000-000063260000}"/>
    <cellStyle name="悪い 10_3" xfId="12667" xr:uid="{00000000-0005-0000-0000-000064260000}"/>
    <cellStyle name="悪い 11" xfId="5212" xr:uid="{00000000-0005-0000-0000-000065260000}"/>
    <cellStyle name="悪い 11 2" xfId="10771" xr:uid="{00000000-0005-0000-0000-000066260000}"/>
    <cellStyle name="悪い 11 3" xfId="8602" xr:uid="{00000000-0005-0000-0000-000067260000}"/>
    <cellStyle name="悪い 11_3" xfId="12668" xr:uid="{00000000-0005-0000-0000-000068260000}"/>
    <cellStyle name="悪い 12" xfId="5213" xr:uid="{00000000-0005-0000-0000-000069260000}"/>
    <cellStyle name="悪い 12 2" xfId="10772" xr:uid="{00000000-0005-0000-0000-00006A260000}"/>
    <cellStyle name="悪い 12 3" xfId="8603" xr:uid="{00000000-0005-0000-0000-00006B260000}"/>
    <cellStyle name="悪い 12_3" xfId="12669" xr:uid="{00000000-0005-0000-0000-00006C260000}"/>
    <cellStyle name="悪い 13" xfId="1473" xr:uid="{00000000-0005-0000-0000-00006D260000}"/>
    <cellStyle name="悪い 2" xfId="1474" xr:uid="{00000000-0005-0000-0000-00006E260000}"/>
    <cellStyle name="悪い 2 2" xfId="1800" xr:uid="{00000000-0005-0000-0000-00006F260000}"/>
    <cellStyle name="悪い 2 2 2" xfId="5214" xr:uid="{00000000-0005-0000-0000-000070260000}"/>
    <cellStyle name="悪い 2 2 2 2" xfId="10773" xr:uid="{00000000-0005-0000-0000-000071260000}"/>
    <cellStyle name="悪い 2 2 2 3" xfId="8604" xr:uid="{00000000-0005-0000-0000-000072260000}"/>
    <cellStyle name="悪い 2 2 2_3" xfId="12671" xr:uid="{00000000-0005-0000-0000-000073260000}"/>
    <cellStyle name="悪い 2 2_3" xfId="12670" xr:uid="{00000000-0005-0000-0000-000074260000}"/>
    <cellStyle name="悪い 2 3" xfId="5215" xr:uid="{00000000-0005-0000-0000-000075260000}"/>
    <cellStyle name="悪い 2 3 2" xfId="10774" xr:uid="{00000000-0005-0000-0000-000076260000}"/>
    <cellStyle name="悪い 2 3 3" xfId="8605" xr:uid="{00000000-0005-0000-0000-000077260000}"/>
    <cellStyle name="悪い 2 3_3" xfId="12672" xr:uid="{00000000-0005-0000-0000-000078260000}"/>
    <cellStyle name="悪い 2 4" xfId="5216" xr:uid="{00000000-0005-0000-0000-000079260000}"/>
    <cellStyle name="悪い 2 4 2" xfId="10775" xr:uid="{00000000-0005-0000-0000-00007A260000}"/>
    <cellStyle name="悪い 2 4 3" xfId="8606" xr:uid="{00000000-0005-0000-0000-00007B260000}"/>
    <cellStyle name="悪い 2 4_3" xfId="12673" xr:uid="{00000000-0005-0000-0000-00007C260000}"/>
    <cellStyle name="悪い 2_13" xfId="2126" xr:uid="{00000000-0005-0000-0000-00007D260000}"/>
    <cellStyle name="悪い 3" xfId="5217" xr:uid="{00000000-0005-0000-0000-00007E260000}"/>
    <cellStyle name="悪い 3 2" xfId="10776" xr:uid="{00000000-0005-0000-0000-00007F260000}"/>
    <cellStyle name="悪い 3 3" xfId="6821" xr:uid="{00000000-0005-0000-0000-000080260000}"/>
    <cellStyle name="悪い 3_3" xfId="12674" xr:uid="{00000000-0005-0000-0000-000081260000}"/>
    <cellStyle name="悪い 4" xfId="5218" xr:uid="{00000000-0005-0000-0000-000082260000}"/>
    <cellStyle name="悪い 4 2" xfId="10777" xr:uid="{00000000-0005-0000-0000-000083260000}"/>
    <cellStyle name="悪い 4 3" xfId="8607" xr:uid="{00000000-0005-0000-0000-000084260000}"/>
    <cellStyle name="悪い 4_3" xfId="12675" xr:uid="{00000000-0005-0000-0000-000085260000}"/>
    <cellStyle name="悪い 5" xfId="5219" xr:uid="{00000000-0005-0000-0000-000086260000}"/>
    <cellStyle name="悪い 5 2" xfId="10778" xr:uid="{00000000-0005-0000-0000-000087260000}"/>
    <cellStyle name="悪い 5 3" xfId="8608" xr:uid="{00000000-0005-0000-0000-000088260000}"/>
    <cellStyle name="悪い 5_3" xfId="12676" xr:uid="{00000000-0005-0000-0000-000089260000}"/>
    <cellStyle name="悪い 6" xfId="5220" xr:uid="{00000000-0005-0000-0000-00008A260000}"/>
    <cellStyle name="悪い 6 2" xfId="10779" xr:uid="{00000000-0005-0000-0000-00008B260000}"/>
    <cellStyle name="悪い 6 3" xfId="8609" xr:uid="{00000000-0005-0000-0000-00008C260000}"/>
    <cellStyle name="悪い 6_3" xfId="12677" xr:uid="{00000000-0005-0000-0000-00008D260000}"/>
    <cellStyle name="悪い 7" xfId="5221" xr:uid="{00000000-0005-0000-0000-00008E260000}"/>
    <cellStyle name="悪い 7 2" xfId="10780" xr:uid="{00000000-0005-0000-0000-00008F260000}"/>
    <cellStyle name="悪い 7 3" xfId="8610" xr:uid="{00000000-0005-0000-0000-000090260000}"/>
    <cellStyle name="悪い 7_3" xfId="12678" xr:uid="{00000000-0005-0000-0000-000091260000}"/>
    <cellStyle name="悪い 8" xfId="5222" xr:uid="{00000000-0005-0000-0000-000092260000}"/>
    <cellStyle name="悪い 8 2" xfId="10781" xr:uid="{00000000-0005-0000-0000-000093260000}"/>
    <cellStyle name="悪い 8 3" xfId="8611" xr:uid="{00000000-0005-0000-0000-000094260000}"/>
    <cellStyle name="悪い 8_3" xfId="12679" xr:uid="{00000000-0005-0000-0000-000095260000}"/>
    <cellStyle name="悪い 9" xfId="5223" xr:uid="{00000000-0005-0000-0000-000096260000}"/>
    <cellStyle name="悪い 9 2" xfId="10782" xr:uid="{00000000-0005-0000-0000-000097260000}"/>
    <cellStyle name="悪い 9 3" xfId="8612" xr:uid="{00000000-0005-0000-0000-000098260000}"/>
    <cellStyle name="悪い 9_3" xfId="12680" xr:uid="{00000000-0005-0000-0000-000099260000}"/>
    <cellStyle name="一般 2" xfId="1475" xr:uid="{00000000-0005-0000-0000-00009A260000}"/>
    <cellStyle name="一般_2011 TSL VSL'S +JOIN VENTURE LONGTERM SCHEDULE-5codes 0907_KTH, CME, THI, THK and HPH" xfId="1868" xr:uid="{00000000-0005-0000-0000-00009B260000}"/>
    <cellStyle name="解释性文本" xfId="1869" xr:uid="{00000000-0005-0000-0000-00009C260000}"/>
    <cellStyle name="解释性文本 2" xfId="1870" xr:uid="{00000000-0005-0000-0000-00009D260000}"/>
    <cellStyle name="解释性文本 2 2" xfId="1871" xr:uid="{00000000-0005-0000-0000-00009E260000}"/>
    <cellStyle name="解释性文本 2 2 2" xfId="5224" xr:uid="{00000000-0005-0000-0000-00009F260000}"/>
    <cellStyle name="解释性文本 2 2 2 2" xfId="10783" xr:uid="{00000000-0005-0000-0000-0000A0260000}"/>
    <cellStyle name="解释性文本 2 2 2 3" xfId="8613" xr:uid="{00000000-0005-0000-0000-0000A1260000}"/>
    <cellStyle name="解释性文本 2 2 2_3" xfId="12682" xr:uid="{00000000-0005-0000-0000-0000A2260000}"/>
    <cellStyle name="解释性文本 2 2_3" xfId="12681" xr:uid="{00000000-0005-0000-0000-0000A3260000}"/>
    <cellStyle name="解释性文本 2 3" xfId="5225" xr:uid="{00000000-0005-0000-0000-0000A4260000}"/>
    <cellStyle name="解释性文本 2 3 2" xfId="10784" xr:uid="{00000000-0005-0000-0000-0000A5260000}"/>
    <cellStyle name="解释性文本 2 3 3" xfId="8614" xr:uid="{00000000-0005-0000-0000-0000A6260000}"/>
    <cellStyle name="解释性文本 2 3_3" xfId="12683" xr:uid="{00000000-0005-0000-0000-0000A7260000}"/>
    <cellStyle name="解释性文本 2_14" xfId="5226" xr:uid="{00000000-0005-0000-0000-0000A8260000}"/>
    <cellStyle name="解释性文本 3" xfId="5227" xr:uid="{00000000-0005-0000-0000-0000A9260000}"/>
    <cellStyle name="解释性文本 3 2" xfId="10785" xr:uid="{00000000-0005-0000-0000-0000AA260000}"/>
    <cellStyle name="解释性文本 3 3" xfId="8615" xr:uid="{00000000-0005-0000-0000-0000AB260000}"/>
    <cellStyle name="解释性文本 3_3" xfId="12684" xr:uid="{00000000-0005-0000-0000-0000AC260000}"/>
    <cellStyle name="解释性文本_14" xfId="5228" xr:uid="{00000000-0005-0000-0000-0000AD260000}"/>
    <cellStyle name="計算 10" xfId="5229" xr:uid="{00000000-0005-0000-0000-0000AE260000}"/>
    <cellStyle name="計算 10 2" xfId="10786" xr:uid="{00000000-0005-0000-0000-0000AF260000}"/>
    <cellStyle name="計算 10 3" xfId="8616" xr:uid="{00000000-0005-0000-0000-0000B0260000}"/>
    <cellStyle name="計算 10_3" xfId="12685" xr:uid="{00000000-0005-0000-0000-0000B1260000}"/>
    <cellStyle name="計算 11" xfId="5230" xr:uid="{00000000-0005-0000-0000-0000B2260000}"/>
    <cellStyle name="計算 11 2" xfId="10787" xr:uid="{00000000-0005-0000-0000-0000B3260000}"/>
    <cellStyle name="計算 11 3" xfId="8617" xr:uid="{00000000-0005-0000-0000-0000B4260000}"/>
    <cellStyle name="計算 11_3" xfId="12686" xr:uid="{00000000-0005-0000-0000-0000B5260000}"/>
    <cellStyle name="計算 12" xfId="5231" xr:uid="{00000000-0005-0000-0000-0000B6260000}"/>
    <cellStyle name="計算 12 2" xfId="10788" xr:uid="{00000000-0005-0000-0000-0000B7260000}"/>
    <cellStyle name="計算 12 3" xfId="8618" xr:uid="{00000000-0005-0000-0000-0000B8260000}"/>
    <cellStyle name="計算 12_3" xfId="12687" xr:uid="{00000000-0005-0000-0000-0000B9260000}"/>
    <cellStyle name="計算 13" xfId="1476" xr:uid="{00000000-0005-0000-0000-0000BA260000}"/>
    <cellStyle name="計算 2" xfId="1477" xr:uid="{00000000-0005-0000-0000-0000BB260000}"/>
    <cellStyle name="計算 2 2" xfId="1801" xr:uid="{00000000-0005-0000-0000-0000BC260000}"/>
    <cellStyle name="計算 2 2 2" xfId="5232" xr:uid="{00000000-0005-0000-0000-0000BD260000}"/>
    <cellStyle name="計算 2 2 2 2" xfId="10789" xr:uid="{00000000-0005-0000-0000-0000BE260000}"/>
    <cellStyle name="計算 2 2 2 3" xfId="8619" xr:uid="{00000000-0005-0000-0000-0000BF260000}"/>
    <cellStyle name="計算 2 2 2_3" xfId="12689" xr:uid="{00000000-0005-0000-0000-0000C0260000}"/>
    <cellStyle name="計算 2 2_3" xfId="12688" xr:uid="{00000000-0005-0000-0000-0000C1260000}"/>
    <cellStyle name="計算 2 3" xfId="5233" xr:uid="{00000000-0005-0000-0000-0000C2260000}"/>
    <cellStyle name="計算 2 3 2" xfId="10790" xr:uid="{00000000-0005-0000-0000-0000C3260000}"/>
    <cellStyle name="計算 2 3 3" xfId="8620" xr:uid="{00000000-0005-0000-0000-0000C4260000}"/>
    <cellStyle name="計算 2 3_3" xfId="12690" xr:uid="{00000000-0005-0000-0000-0000C5260000}"/>
    <cellStyle name="計算 2 4" xfId="5234" xr:uid="{00000000-0005-0000-0000-0000C6260000}"/>
    <cellStyle name="計算 2 4 2" xfId="10791" xr:uid="{00000000-0005-0000-0000-0000C7260000}"/>
    <cellStyle name="計算 2 4 3" xfId="8621" xr:uid="{00000000-0005-0000-0000-0000C8260000}"/>
    <cellStyle name="計算 2 4_3" xfId="12691" xr:uid="{00000000-0005-0000-0000-0000C9260000}"/>
    <cellStyle name="計算 2_13" xfId="2140" xr:uid="{00000000-0005-0000-0000-0000CA260000}"/>
    <cellStyle name="計算 3" xfId="5235" xr:uid="{00000000-0005-0000-0000-0000CB260000}"/>
    <cellStyle name="計算 3 2" xfId="10792" xr:uid="{00000000-0005-0000-0000-0000CC260000}"/>
    <cellStyle name="計算 3 3" xfId="6822" xr:uid="{00000000-0005-0000-0000-0000CD260000}"/>
    <cellStyle name="計算 3_3" xfId="12692" xr:uid="{00000000-0005-0000-0000-0000CE260000}"/>
    <cellStyle name="計算 4" xfId="5236" xr:uid="{00000000-0005-0000-0000-0000CF260000}"/>
    <cellStyle name="計算 4 2" xfId="10793" xr:uid="{00000000-0005-0000-0000-0000D0260000}"/>
    <cellStyle name="計算 4 3" xfId="8622" xr:uid="{00000000-0005-0000-0000-0000D1260000}"/>
    <cellStyle name="計算 4_3" xfId="12693" xr:uid="{00000000-0005-0000-0000-0000D2260000}"/>
    <cellStyle name="計算 5" xfId="5237" xr:uid="{00000000-0005-0000-0000-0000D3260000}"/>
    <cellStyle name="計算 5 2" xfId="10794" xr:uid="{00000000-0005-0000-0000-0000D4260000}"/>
    <cellStyle name="計算 5 3" xfId="8623" xr:uid="{00000000-0005-0000-0000-0000D5260000}"/>
    <cellStyle name="計算 5_3" xfId="12694" xr:uid="{00000000-0005-0000-0000-0000D6260000}"/>
    <cellStyle name="計算 6" xfId="5238" xr:uid="{00000000-0005-0000-0000-0000D7260000}"/>
    <cellStyle name="計算 6 2" xfId="10795" xr:uid="{00000000-0005-0000-0000-0000D8260000}"/>
    <cellStyle name="計算 6 3" xfId="8624" xr:uid="{00000000-0005-0000-0000-0000D9260000}"/>
    <cellStyle name="計算 6_3" xfId="12695" xr:uid="{00000000-0005-0000-0000-0000DA260000}"/>
    <cellStyle name="計算 7" xfId="5239" xr:uid="{00000000-0005-0000-0000-0000DB260000}"/>
    <cellStyle name="計算 7 2" xfId="10796" xr:uid="{00000000-0005-0000-0000-0000DC260000}"/>
    <cellStyle name="計算 7 3" xfId="8625" xr:uid="{00000000-0005-0000-0000-0000DD260000}"/>
    <cellStyle name="計算 7_3" xfId="12696" xr:uid="{00000000-0005-0000-0000-0000DE260000}"/>
    <cellStyle name="計算 8" xfId="5240" xr:uid="{00000000-0005-0000-0000-0000DF260000}"/>
    <cellStyle name="計算 8 2" xfId="10797" xr:uid="{00000000-0005-0000-0000-0000E0260000}"/>
    <cellStyle name="計算 8 3" xfId="8626" xr:uid="{00000000-0005-0000-0000-0000E1260000}"/>
    <cellStyle name="計算 8_3" xfId="12697" xr:uid="{00000000-0005-0000-0000-0000E2260000}"/>
    <cellStyle name="計算 9" xfId="5241" xr:uid="{00000000-0005-0000-0000-0000E3260000}"/>
    <cellStyle name="計算 9 2" xfId="10798" xr:uid="{00000000-0005-0000-0000-0000E4260000}"/>
    <cellStyle name="計算 9 3" xfId="8627" xr:uid="{00000000-0005-0000-0000-0000E5260000}"/>
    <cellStyle name="計算 9_3" xfId="12698" xr:uid="{00000000-0005-0000-0000-0000E6260000}"/>
    <cellStyle name="計算方式" xfId="1872" xr:uid="{00000000-0005-0000-0000-0000E7260000}"/>
    <cellStyle name="計算方式 2" xfId="1873" xr:uid="{00000000-0005-0000-0000-0000E8260000}"/>
    <cellStyle name="計算方式 2 2" xfId="1874" xr:uid="{00000000-0005-0000-0000-0000E9260000}"/>
    <cellStyle name="計算方式 2 2 2" xfId="5242" xr:uid="{00000000-0005-0000-0000-0000EA260000}"/>
    <cellStyle name="計算方式 2 2 2 2" xfId="10799" xr:uid="{00000000-0005-0000-0000-0000EB260000}"/>
    <cellStyle name="計算方式 2 2 2 3" xfId="8628" xr:uid="{00000000-0005-0000-0000-0000EC260000}"/>
    <cellStyle name="計算方式 2 2 2_3" xfId="12699" xr:uid="{00000000-0005-0000-0000-0000ED260000}"/>
    <cellStyle name="計算方式 2 2 3" xfId="5243" xr:uid="{00000000-0005-0000-0000-0000EE260000}"/>
    <cellStyle name="計算方式 2 2 3 2" xfId="10800" xr:uid="{00000000-0005-0000-0000-0000EF260000}"/>
    <cellStyle name="計算方式 2 2 3 3" xfId="8629" xr:uid="{00000000-0005-0000-0000-0000F0260000}"/>
    <cellStyle name="計算方式 2 2 3_3" xfId="12700" xr:uid="{00000000-0005-0000-0000-0000F1260000}"/>
    <cellStyle name="計算方式 2 2 4" xfId="5244" xr:uid="{00000000-0005-0000-0000-0000F2260000}"/>
    <cellStyle name="計算方式 2 2 4 2" xfId="10801" xr:uid="{00000000-0005-0000-0000-0000F3260000}"/>
    <cellStyle name="計算方式 2 2 4 3" xfId="8630" xr:uid="{00000000-0005-0000-0000-0000F4260000}"/>
    <cellStyle name="計算方式 2 2 4_3" xfId="12701" xr:uid="{00000000-0005-0000-0000-0000F5260000}"/>
    <cellStyle name="計算方式 2 2_14" xfId="5245" xr:uid="{00000000-0005-0000-0000-0000F6260000}"/>
    <cellStyle name="計算方式 2 3" xfId="5246" xr:uid="{00000000-0005-0000-0000-0000F7260000}"/>
    <cellStyle name="計算方式 2 3 2" xfId="10802" xr:uid="{00000000-0005-0000-0000-0000F8260000}"/>
    <cellStyle name="計算方式 2 3 3" xfId="8631" xr:uid="{00000000-0005-0000-0000-0000F9260000}"/>
    <cellStyle name="計算方式 2 3_3" xfId="12702" xr:uid="{00000000-0005-0000-0000-0000FA260000}"/>
    <cellStyle name="計算方式 2 4" xfId="5247" xr:uid="{00000000-0005-0000-0000-0000FB260000}"/>
    <cellStyle name="計算方式 2 4 2" xfId="10803" xr:uid="{00000000-0005-0000-0000-0000FC260000}"/>
    <cellStyle name="計算方式 2 4 3" xfId="8632" xr:uid="{00000000-0005-0000-0000-0000FD260000}"/>
    <cellStyle name="計算方式 2 4_3" xfId="12703" xr:uid="{00000000-0005-0000-0000-0000FE260000}"/>
    <cellStyle name="計算方式 2 5" xfId="5248" xr:uid="{00000000-0005-0000-0000-0000FF260000}"/>
    <cellStyle name="計算方式 2 5 2" xfId="10804" xr:uid="{00000000-0005-0000-0000-000000270000}"/>
    <cellStyle name="計算方式 2 5 3" xfId="8633" xr:uid="{00000000-0005-0000-0000-000001270000}"/>
    <cellStyle name="計算方式 2 5_3" xfId="12704" xr:uid="{00000000-0005-0000-0000-000002270000}"/>
    <cellStyle name="計算方式 2_14" xfId="5249" xr:uid="{00000000-0005-0000-0000-000003270000}"/>
    <cellStyle name="計算方式 3" xfId="5250" xr:uid="{00000000-0005-0000-0000-000004270000}"/>
    <cellStyle name="計算方式 3 2" xfId="10805" xr:uid="{00000000-0005-0000-0000-000005270000}"/>
    <cellStyle name="計算方式 3 3" xfId="8634" xr:uid="{00000000-0005-0000-0000-000006270000}"/>
    <cellStyle name="計算方式 3_3" xfId="12705" xr:uid="{00000000-0005-0000-0000-000007270000}"/>
    <cellStyle name="計算方式 4" xfId="5251" xr:uid="{00000000-0005-0000-0000-000008270000}"/>
    <cellStyle name="計算方式 4 2" xfId="10806" xr:uid="{00000000-0005-0000-0000-000009270000}"/>
    <cellStyle name="計算方式 4 3" xfId="8635" xr:uid="{00000000-0005-0000-0000-00000A270000}"/>
    <cellStyle name="計算方式 4_3" xfId="12706" xr:uid="{00000000-0005-0000-0000-00000B270000}"/>
    <cellStyle name="計算方式 5" xfId="5252" xr:uid="{00000000-0005-0000-0000-00000C270000}"/>
    <cellStyle name="計算方式 5 2" xfId="10807" xr:uid="{00000000-0005-0000-0000-00000D270000}"/>
    <cellStyle name="計算方式 5 3" xfId="8636" xr:uid="{00000000-0005-0000-0000-00000E270000}"/>
    <cellStyle name="計算方式 5_3" xfId="12707" xr:uid="{00000000-0005-0000-0000-00000F270000}"/>
    <cellStyle name="計算方式_14" xfId="5253" xr:uid="{00000000-0005-0000-0000-000010270000}"/>
    <cellStyle name="警告文 10" xfId="5254" xr:uid="{00000000-0005-0000-0000-000011270000}"/>
    <cellStyle name="警告文 10 2" xfId="10808" xr:uid="{00000000-0005-0000-0000-000012270000}"/>
    <cellStyle name="警告文 10 3" xfId="8637" xr:uid="{00000000-0005-0000-0000-000013270000}"/>
    <cellStyle name="警告文 10_3" xfId="12708" xr:uid="{00000000-0005-0000-0000-000014270000}"/>
    <cellStyle name="警告文 11" xfId="5255" xr:uid="{00000000-0005-0000-0000-000015270000}"/>
    <cellStyle name="警告文 11 2" xfId="10809" xr:uid="{00000000-0005-0000-0000-000016270000}"/>
    <cellStyle name="警告文 11 3" xfId="8638" xr:uid="{00000000-0005-0000-0000-000017270000}"/>
    <cellStyle name="警告文 11_3" xfId="12709" xr:uid="{00000000-0005-0000-0000-000018270000}"/>
    <cellStyle name="警告文 12" xfId="5256" xr:uid="{00000000-0005-0000-0000-000019270000}"/>
    <cellStyle name="警告文 12 2" xfId="10810" xr:uid="{00000000-0005-0000-0000-00001A270000}"/>
    <cellStyle name="警告文 12 3" xfId="8639" xr:uid="{00000000-0005-0000-0000-00001B270000}"/>
    <cellStyle name="警告文 12_3" xfId="12710" xr:uid="{00000000-0005-0000-0000-00001C270000}"/>
    <cellStyle name="警告文 13" xfId="395" xr:uid="{00000000-0005-0000-0000-00001D270000}"/>
    <cellStyle name="警告文 2" xfId="399" xr:uid="{00000000-0005-0000-0000-00001E270000}"/>
    <cellStyle name="警告文 2 2" xfId="1637" xr:uid="{00000000-0005-0000-0000-00001F270000}"/>
    <cellStyle name="警告文 2 2 2" xfId="5257" xr:uid="{00000000-0005-0000-0000-000020270000}"/>
    <cellStyle name="警告文 2 2 2 2" xfId="10811" xr:uid="{00000000-0005-0000-0000-000021270000}"/>
    <cellStyle name="警告文 2 2 2 3" xfId="8640" xr:uid="{00000000-0005-0000-0000-000022270000}"/>
    <cellStyle name="警告文 2 2 2_3" xfId="12712" xr:uid="{00000000-0005-0000-0000-000023270000}"/>
    <cellStyle name="警告文 2 2_3" xfId="12711" xr:uid="{00000000-0005-0000-0000-000024270000}"/>
    <cellStyle name="警告文 2 3" xfId="5258" xr:uid="{00000000-0005-0000-0000-000025270000}"/>
    <cellStyle name="警告文 2 3 2" xfId="10812" xr:uid="{00000000-0005-0000-0000-000026270000}"/>
    <cellStyle name="警告文 2 3 3" xfId="8641" xr:uid="{00000000-0005-0000-0000-000027270000}"/>
    <cellStyle name="警告文 2 3_3" xfId="12713" xr:uid="{00000000-0005-0000-0000-000028270000}"/>
    <cellStyle name="警告文 2 4" xfId="5259" xr:uid="{00000000-0005-0000-0000-000029270000}"/>
    <cellStyle name="警告文 2 4 2" xfId="10813" xr:uid="{00000000-0005-0000-0000-00002A270000}"/>
    <cellStyle name="警告文 2 4 3" xfId="8642" xr:uid="{00000000-0005-0000-0000-00002B270000}"/>
    <cellStyle name="警告文 2 4_3" xfId="12714" xr:uid="{00000000-0005-0000-0000-00002C270000}"/>
    <cellStyle name="警告文 2_13" xfId="2142" xr:uid="{00000000-0005-0000-0000-00002D270000}"/>
    <cellStyle name="警告文 3" xfId="5260" xr:uid="{00000000-0005-0000-0000-00002E270000}"/>
    <cellStyle name="警告文 3 2" xfId="10814" xr:uid="{00000000-0005-0000-0000-00002F270000}"/>
    <cellStyle name="警告文 3 3" xfId="6655" xr:uid="{00000000-0005-0000-0000-000030270000}"/>
    <cellStyle name="警告文 3_3" xfId="12715" xr:uid="{00000000-0005-0000-0000-000031270000}"/>
    <cellStyle name="警告文 4" xfId="5261" xr:uid="{00000000-0005-0000-0000-000032270000}"/>
    <cellStyle name="警告文 4 2" xfId="10815" xr:uid="{00000000-0005-0000-0000-000033270000}"/>
    <cellStyle name="警告文 4 3" xfId="8643" xr:uid="{00000000-0005-0000-0000-000034270000}"/>
    <cellStyle name="警告文 4_3" xfId="12716" xr:uid="{00000000-0005-0000-0000-000035270000}"/>
    <cellStyle name="警告文 5" xfId="5262" xr:uid="{00000000-0005-0000-0000-000036270000}"/>
    <cellStyle name="警告文 5 2" xfId="10816" xr:uid="{00000000-0005-0000-0000-000037270000}"/>
    <cellStyle name="警告文 5 3" xfId="8644" xr:uid="{00000000-0005-0000-0000-000038270000}"/>
    <cellStyle name="警告文 5_3" xfId="12717" xr:uid="{00000000-0005-0000-0000-000039270000}"/>
    <cellStyle name="警告文 6" xfId="5263" xr:uid="{00000000-0005-0000-0000-00003A270000}"/>
    <cellStyle name="警告文 6 2" xfId="10817" xr:uid="{00000000-0005-0000-0000-00003B270000}"/>
    <cellStyle name="警告文 6 3" xfId="8645" xr:uid="{00000000-0005-0000-0000-00003C270000}"/>
    <cellStyle name="警告文 6_3" xfId="12718" xr:uid="{00000000-0005-0000-0000-00003D270000}"/>
    <cellStyle name="警告文 7" xfId="5264" xr:uid="{00000000-0005-0000-0000-00003E270000}"/>
    <cellStyle name="警告文 7 2" xfId="10818" xr:uid="{00000000-0005-0000-0000-00003F270000}"/>
    <cellStyle name="警告文 7 3" xfId="8646" xr:uid="{00000000-0005-0000-0000-000040270000}"/>
    <cellStyle name="警告文 7_3" xfId="12719" xr:uid="{00000000-0005-0000-0000-000041270000}"/>
    <cellStyle name="警告文 8" xfId="5265" xr:uid="{00000000-0005-0000-0000-000042270000}"/>
    <cellStyle name="警告文 8 2" xfId="10819" xr:uid="{00000000-0005-0000-0000-000043270000}"/>
    <cellStyle name="警告文 8 3" xfId="8647" xr:uid="{00000000-0005-0000-0000-000044270000}"/>
    <cellStyle name="警告文 8_3" xfId="12720" xr:uid="{00000000-0005-0000-0000-000045270000}"/>
    <cellStyle name="警告文 9" xfId="5266" xr:uid="{00000000-0005-0000-0000-000046270000}"/>
    <cellStyle name="警告文 9 2" xfId="10820" xr:uid="{00000000-0005-0000-0000-000047270000}"/>
    <cellStyle name="警告文 9 3" xfId="8648" xr:uid="{00000000-0005-0000-0000-000048270000}"/>
    <cellStyle name="警告文 9_3" xfId="12721" xr:uid="{00000000-0005-0000-0000-000049270000}"/>
    <cellStyle name="警告文字" xfId="1875" xr:uid="{00000000-0005-0000-0000-00004A270000}"/>
    <cellStyle name="警告文字 2" xfId="5267" xr:uid="{00000000-0005-0000-0000-00004B270000}"/>
    <cellStyle name="警告文字 2 2" xfId="10821" xr:uid="{00000000-0005-0000-0000-00004C270000}"/>
    <cellStyle name="警告文字 2 3" xfId="8649" xr:uid="{00000000-0005-0000-0000-00004D270000}"/>
    <cellStyle name="警告文字 2_3" xfId="12722" xr:uid="{00000000-0005-0000-0000-00004E270000}"/>
    <cellStyle name="警告文字 3" xfId="5268" xr:uid="{00000000-0005-0000-0000-00004F270000}"/>
    <cellStyle name="警告文字 3 2" xfId="10822" xr:uid="{00000000-0005-0000-0000-000050270000}"/>
    <cellStyle name="警告文字 3 3" xfId="8650" xr:uid="{00000000-0005-0000-0000-000051270000}"/>
    <cellStyle name="警告文字 3_3" xfId="12723" xr:uid="{00000000-0005-0000-0000-000052270000}"/>
    <cellStyle name="警告文字_14" xfId="5269" xr:uid="{00000000-0005-0000-0000-000053270000}"/>
    <cellStyle name="警告文本" xfId="1876" xr:uid="{00000000-0005-0000-0000-000054270000}"/>
    <cellStyle name="警告文本 2" xfId="5270" xr:uid="{00000000-0005-0000-0000-000055270000}"/>
    <cellStyle name="警告文本 2 2" xfId="10823" xr:uid="{00000000-0005-0000-0000-000056270000}"/>
    <cellStyle name="警告文本 2 3" xfId="8651" xr:uid="{00000000-0005-0000-0000-000057270000}"/>
    <cellStyle name="警告文本 2_3" xfId="12725" xr:uid="{00000000-0005-0000-0000-000058270000}"/>
    <cellStyle name="警告文本_3" xfId="12724" xr:uid="{00000000-0005-0000-0000-000059270000}"/>
    <cellStyle name="見出し 1 10" xfId="5271" xr:uid="{00000000-0005-0000-0000-00005A270000}"/>
    <cellStyle name="見出し 1 10 2" xfId="10824" xr:uid="{00000000-0005-0000-0000-00005B270000}"/>
    <cellStyle name="見出し 1 10 3" xfId="8652" xr:uid="{00000000-0005-0000-0000-00005C270000}"/>
    <cellStyle name="見出し 1 10_3" xfId="12726" xr:uid="{00000000-0005-0000-0000-00005D270000}"/>
    <cellStyle name="見出し 1 11" xfId="5272" xr:uid="{00000000-0005-0000-0000-00005E270000}"/>
    <cellStyle name="見出し 1 11 2" xfId="10825" xr:uid="{00000000-0005-0000-0000-00005F270000}"/>
    <cellStyle name="見出し 1 11 3" xfId="8653" xr:uid="{00000000-0005-0000-0000-000060270000}"/>
    <cellStyle name="見出し 1 11_3" xfId="12727" xr:uid="{00000000-0005-0000-0000-000061270000}"/>
    <cellStyle name="見出し 1 12" xfId="5273" xr:uid="{00000000-0005-0000-0000-000062270000}"/>
    <cellStyle name="見出し 1 12 2" xfId="10826" xr:uid="{00000000-0005-0000-0000-000063270000}"/>
    <cellStyle name="見出し 1 12 3" xfId="8654" xr:uid="{00000000-0005-0000-0000-000064270000}"/>
    <cellStyle name="見出し 1 12_3" xfId="12728" xr:uid="{00000000-0005-0000-0000-000065270000}"/>
    <cellStyle name="見出し 1 13" xfId="1478" xr:uid="{00000000-0005-0000-0000-000066270000}"/>
    <cellStyle name="見出し 1 2" xfId="1479" xr:uid="{00000000-0005-0000-0000-000067270000}"/>
    <cellStyle name="見出し 1 2 2" xfId="1802" xr:uid="{00000000-0005-0000-0000-000068270000}"/>
    <cellStyle name="見出し 1 2 2 2" xfId="5274" xr:uid="{00000000-0005-0000-0000-000069270000}"/>
    <cellStyle name="見出し 1 2 2 2 2" xfId="10827" xr:uid="{00000000-0005-0000-0000-00006A270000}"/>
    <cellStyle name="見出し 1 2 2 2 3" xfId="8655" xr:uid="{00000000-0005-0000-0000-00006B270000}"/>
    <cellStyle name="見出し 1 2 2 2_3" xfId="12730" xr:uid="{00000000-0005-0000-0000-00006C270000}"/>
    <cellStyle name="見出し 1 2 2_3" xfId="12729" xr:uid="{00000000-0005-0000-0000-00006D270000}"/>
    <cellStyle name="見出し 1 2 3" xfId="5275" xr:uid="{00000000-0005-0000-0000-00006E270000}"/>
    <cellStyle name="見出し 1 2 3 2" xfId="10828" xr:uid="{00000000-0005-0000-0000-00006F270000}"/>
    <cellStyle name="見出し 1 2 3 3" xfId="8656" xr:uid="{00000000-0005-0000-0000-000070270000}"/>
    <cellStyle name="見出し 1 2 3_3" xfId="12731" xr:uid="{00000000-0005-0000-0000-000071270000}"/>
    <cellStyle name="見出し 1 2 4" xfId="5276" xr:uid="{00000000-0005-0000-0000-000072270000}"/>
    <cellStyle name="見出し 1 2 4 2" xfId="10829" xr:uid="{00000000-0005-0000-0000-000073270000}"/>
    <cellStyle name="見出し 1 2 4 3" xfId="8657" xr:uid="{00000000-0005-0000-0000-000074270000}"/>
    <cellStyle name="見出し 1 2 4_3" xfId="12732" xr:uid="{00000000-0005-0000-0000-000075270000}"/>
    <cellStyle name="見出し 1 2_13" xfId="2138" xr:uid="{00000000-0005-0000-0000-000076270000}"/>
    <cellStyle name="見出し 1 3" xfId="5277" xr:uid="{00000000-0005-0000-0000-000077270000}"/>
    <cellStyle name="見出し 1 3 2" xfId="10830" xr:uid="{00000000-0005-0000-0000-000078270000}"/>
    <cellStyle name="見出し 1 3 3" xfId="6823" xr:uid="{00000000-0005-0000-0000-000079270000}"/>
    <cellStyle name="見出し 1 3_3" xfId="12733" xr:uid="{00000000-0005-0000-0000-00007A270000}"/>
    <cellStyle name="見出し 1 4" xfId="5278" xr:uid="{00000000-0005-0000-0000-00007B270000}"/>
    <cellStyle name="見出し 1 4 2" xfId="10831" xr:uid="{00000000-0005-0000-0000-00007C270000}"/>
    <cellStyle name="見出し 1 4 3" xfId="8658" xr:uid="{00000000-0005-0000-0000-00007D270000}"/>
    <cellStyle name="見出し 1 4_3" xfId="12734" xr:uid="{00000000-0005-0000-0000-00007E270000}"/>
    <cellStyle name="見出し 1 5" xfId="5279" xr:uid="{00000000-0005-0000-0000-00007F270000}"/>
    <cellStyle name="見出し 1 5 2" xfId="10832" xr:uid="{00000000-0005-0000-0000-000080270000}"/>
    <cellStyle name="見出し 1 5 3" xfId="8659" xr:uid="{00000000-0005-0000-0000-000081270000}"/>
    <cellStyle name="見出し 1 5_3" xfId="12735" xr:uid="{00000000-0005-0000-0000-000082270000}"/>
    <cellStyle name="見出し 1 6" xfId="5280" xr:uid="{00000000-0005-0000-0000-000083270000}"/>
    <cellStyle name="見出し 1 6 2" xfId="10833" xr:uid="{00000000-0005-0000-0000-000084270000}"/>
    <cellStyle name="見出し 1 6 3" xfId="8660" xr:uid="{00000000-0005-0000-0000-000085270000}"/>
    <cellStyle name="見出し 1 6_3" xfId="12736" xr:uid="{00000000-0005-0000-0000-000086270000}"/>
    <cellStyle name="見出し 1 7" xfId="5281" xr:uid="{00000000-0005-0000-0000-000087270000}"/>
    <cellStyle name="見出し 1 7 2" xfId="10834" xr:uid="{00000000-0005-0000-0000-000088270000}"/>
    <cellStyle name="見出し 1 7 3" xfId="8661" xr:uid="{00000000-0005-0000-0000-000089270000}"/>
    <cellStyle name="見出し 1 7_3" xfId="12737" xr:uid="{00000000-0005-0000-0000-00008A270000}"/>
    <cellStyle name="見出し 1 8" xfId="5282" xr:uid="{00000000-0005-0000-0000-00008B270000}"/>
    <cellStyle name="見出し 1 8 2" xfId="10835" xr:uid="{00000000-0005-0000-0000-00008C270000}"/>
    <cellStyle name="見出し 1 8 3" xfId="8662" xr:uid="{00000000-0005-0000-0000-00008D270000}"/>
    <cellStyle name="見出し 1 8_3" xfId="12738" xr:uid="{00000000-0005-0000-0000-00008E270000}"/>
    <cellStyle name="見出し 1 9" xfId="5283" xr:uid="{00000000-0005-0000-0000-00008F270000}"/>
    <cellStyle name="見出し 1 9 2" xfId="10836" xr:uid="{00000000-0005-0000-0000-000090270000}"/>
    <cellStyle name="見出し 1 9 3" xfId="8663" xr:uid="{00000000-0005-0000-0000-000091270000}"/>
    <cellStyle name="見出し 1 9_3" xfId="12739" xr:uid="{00000000-0005-0000-0000-000092270000}"/>
    <cellStyle name="見出し 2 10" xfId="5284" xr:uid="{00000000-0005-0000-0000-000093270000}"/>
    <cellStyle name="見出し 2 10 2" xfId="10837" xr:uid="{00000000-0005-0000-0000-000094270000}"/>
    <cellStyle name="見出し 2 10 3" xfId="8664" xr:uid="{00000000-0005-0000-0000-000095270000}"/>
    <cellStyle name="見出し 2 10_3" xfId="12740" xr:uid="{00000000-0005-0000-0000-000096270000}"/>
    <cellStyle name="見出し 2 11" xfId="5285" xr:uid="{00000000-0005-0000-0000-000097270000}"/>
    <cellStyle name="見出し 2 11 2" xfId="10838" xr:uid="{00000000-0005-0000-0000-000098270000}"/>
    <cellStyle name="見出し 2 11 3" xfId="8665" xr:uid="{00000000-0005-0000-0000-000099270000}"/>
    <cellStyle name="見出し 2 11_3" xfId="12741" xr:uid="{00000000-0005-0000-0000-00009A270000}"/>
    <cellStyle name="見出し 2 12" xfId="5286" xr:uid="{00000000-0005-0000-0000-00009B270000}"/>
    <cellStyle name="見出し 2 12 2" xfId="10839" xr:uid="{00000000-0005-0000-0000-00009C270000}"/>
    <cellStyle name="見出し 2 12 3" xfId="8666" xr:uid="{00000000-0005-0000-0000-00009D270000}"/>
    <cellStyle name="見出し 2 12_3" xfId="12742" xr:uid="{00000000-0005-0000-0000-00009E270000}"/>
    <cellStyle name="見出し 2 13" xfId="1480" xr:uid="{00000000-0005-0000-0000-00009F270000}"/>
    <cellStyle name="見出し 2 2" xfId="1481" xr:uid="{00000000-0005-0000-0000-0000A0270000}"/>
    <cellStyle name="見出し 2 2 2" xfId="1803" xr:uid="{00000000-0005-0000-0000-0000A1270000}"/>
    <cellStyle name="見出し 2 2 2 2" xfId="5287" xr:uid="{00000000-0005-0000-0000-0000A2270000}"/>
    <cellStyle name="見出し 2 2 2 2 2" xfId="10840" xr:uid="{00000000-0005-0000-0000-0000A3270000}"/>
    <cellStyle name="見出し 2 2 2 2 3" xfId="8667" xr:uid="{00000000-0005-0000-0000-0000A4270000}"/>
    <cellStyle name="見出し 2 2 2 2_3" xfId="12744" xr:uid="{00000000-0005-0000-0000-0000A5270000}"/>
    <cellStyle name="見出し 2 2 2_3" xfId="12743" xr:uid="{00000000-0005-0000-0000-0000A6270000}"/>
    <cellStyle name="見出し 2 2 3" xfId="5288" xr:uid="{00000000-0005-0000-0000-0000A7270000}"/>
    <cellStyle name="見出し 2 2 3 2" xfId="10841" xr:uid="{00000000-0005-0000-0000-0000A8270000}"/>
    <cellStyle name="見出し 2 2 3 3" xfId="8668" xr:uid="{00000000-0005-0000-0000-0000A9270000}"/>
    <cellStyle name="見出し 2 2 3_3" xfId="12745" xr:uid="{00000000-0005-0000-0000-0000AA270000}"/>
    <cellStyle name="見出し 2 2 4" xfId="5289" xr:uid="{00000000-0005-0000-0000-0000AB270000}"/>
    <cellStyle name="見出し 2 2 4 2" xfId="10842" xr:uid="{00000000-0005-0000-0000-0000AC270000}"/>
    <cellStyle name="見出し 2 2 4 3" xfId="8669" xr:uid="{00000000-0005-0000-0000-0000AD270000}"/>
    <cellStyle name="見出し 2 2 4_3" xfId="12746" xr:uid="{00000000-0005-0000-0000-0000AE270000}"/>
    <cellStyle name="見出し 2 2_13" xfId="2139" xr:uid="{00000000-0005-0000-0000-0000AF270000}"/>
    <cellStyle name="見出し 2 3" xfId="5290" xr:uid="{00000000-0005-0000-0000-0000B0270000}"/>
    <cellStyle name="見出し 2 3 2" xfId="10843" xr:uid="{00000000-0005-0000-0000-0000B1270000}"/>
    <cellStyle name="見出し 2 3 3" xfId="6824" xr:uid="{00000000-0005-0000-0000-0000B2270000}"/>
    <cellStyle name="見出し 2 3_3" xfId="12747" xr:uid="{00000000-0005-0000-0000-0000B3270000}"/>
    <cellStyle name="見出し 2 4" xfId="5291" xr:uid="{00000000-0005-0000-0000-0000B4270000}"/>
    <cellStyle name="見出し 2 4 2" xfId="10844" xr:uid="{00000000-0005-0000-0000-0000B5270000}"/>
    <cellStyle name="見出し 2 4 3" xfId="8670" xr:uid="{00000000-0005-0000-0000-0000B6270000}"/>
    <cellStyle name="見出し 2 4_3" xfId="12748" xr:uid="{00000000-0005-0000-0000-0000B7270000}"/>
    <cellStyle name="見出し 2 5" xfId="5292" xr:uid="{00000000-0005-0000-0000-0000B8270000}"/>
    <cellStyle name="見出し 2 5 2" xfId="10845" xr:uid="{00000000-0005-0000-0000-0000B9270000}"/>
    <cellStyle name="見出し 2 5 3" xfId="8671" xr:uid="{00000000-0005-0000-0000-0000BA270000}"/>
    <cellStyle name="見出し 2 5_3" xfId="12749" xr:uid="{00000000-0005-0000-0000-0000BB270000}"/>
    <cellStyle name="見出し 2 6" xfId="5293" xr:uid="{00000000-0005-0000-0000-0000BC270000}"/>
    <cellStyle name="見出し 2 6 2" xfId="10846" xr:uid="{00000000-0005-0000-0000-0000BD270000}"/>
    <cellStyle name="見出し 2 6 3" xfId="8672" xr:uid="{00000000-0005-0000-0000-0000BE270000}"/>
    <cellStyle name="見出し 2 6_3" xfId="12750" xr:uid="{00000000-0005-0000-0000-0000BF270000}"/>
    <cellStyle name="見出し 2 7" xfId="5294" xr:uid="{00000000-0005-0000-0000-0000C0270000}"/>
    <cellStyle name="見出し 2 7 2" xfId="10847" xr:uid="{00000000-0005-0000-0000-0000C1270000}"/>
    <cellStyle name="見出し 2 7 3" xfId="8673" xr:uid="{00000000-0005-0000-0000-0000C2270000}"/>
    <cellStyle name="見出し 2 7_3" xfId="12751" xr:uid="{00000000-0005-0000-0000-0000C3270000}"/>
    <cellStyle name="見出し 2 8" xfId="5295" xr:uid="{00000000-0005-0000-0000-0000C4270000}"/>
    <cellStyle name="見出し 2 8 2" xfId="10848" xr:uid="{00000000-0005-0000-0000-0000C5270000}"/>
    <cellStyle name="見出し 2 8 3" xfId="8674" xr:uid="{00000000-0005-0000-0000-0000C6270000}"/>
    <cellStyle name="見出し 2 8_3" xfId="12752" xr:uid="{00000000-0005-0000-0000-0000C7270000}"/>
    <cellStyle name="見出し 2 9" xfId="5296" xr:uid="{00000000-0005-0000-0000-0000C8270000}"/>
    <cellStyle name="見出し 2 9 2" xfId="10849" xr:uid="{00000000-0005-0000-0000-0000C9270000}"/>
    <cellStyle name="見出し 2 9 3" xfId="8675" xr:uid="{00000000-0005-0000-0000-0000CA270000}"/>
    <cellStyle name="見出し 2 9_3" xfId="12753" xr:uid="{00000000-0005-0000-0000-0000CB270000}"/>
    <cellStyle name="見出し 3 10" xfId="9222" xr:uid="{00000000-0005-0000-0000-0000CC270000}"/>
    <cellStyle name="見出し 3 11" xfId="1482" xr:uid="{00000000-0005-0000-0000-0000CD270000}"/>
    <cellStyle name="見出し 3 2" xfId="1483" xr:uid="{00000000-0005-0000-0000-0000CE270000}"/>
    <cellStyle name="見出し 3 2 2" xfId="5297" xr:uid="{00000000-0005-0000-0000-0000CF270000}"/>
    <cellStyle name="見出し 3 2 2 2" xfId="5298" xr:uid="{00000000-0005-0000-0000-0000D0270000}"/>
    <cellStyle name="見出し 3 2 2 2 2" xfId="10851" xr:uid="{00000000-0005-0000-0000-0000D1270000}"/>
    <cellStyle name="見出し 3 2 2 2 3" xfId="8677" xr:uid="{00000000-0005-0000-0000-0000D2270000}"/>
    <cellStyle name="見出し 3 2 2 2_3" xfId="12755" xr:uid="{00000000-0005-0000-0000-0000D3270000}"/>
    <cellStyle name="見出し 3 2 2 3" xfId="10850" xr:uid="{00000000-0005-0000-0000-0000D4270000}"/>
    <cellStyle name="見出し 3 2 2 4" xfId="8676" xr:uid="{00000000-0005-0000-0000-0000D5270000}"/>
    <cellStyle name="見出し 3 2 2_3" xfId="12754" xr:uid="{00000000-0005-0000-0000-0000D6270000}"/>
    <cellStyle name="見出し 3 2 3" xfId="5299" xr:uid="{00000000-0005-0000-0000-0000D7270000}"/>
    <cellStyle name="見出し 3 2 3 2" xfId="10852" xr:uid="{00000000-0005-0000-0000-0000D8270000}"/>
    <cellStyle name="見出し 3 2 3 3" xfId="8678" xr:uid="{00000000-0005-0000-0000-0000D9270000}"/>
    <cellStyle name="見出し 3 2 3_3" xfId="12756" xr:uid="{00000000-0005-0000-0000-0000DA270000}"/>
    <cellStyle name="見出し 3 2 4" xfId="5300" xr:uid="{00000000-0005-0000-0000-0000DB270000}"/>
    <cellStyle name="見出し 3 2 4 2" xfId="10853" xr:uid="{00000000-0005-0000-0000-0000DC270000}"/>
    <cellStyle name="見出し 3 2 4 3" xfId="8679" xr:uid="{00000000-0005-0000-0000-0000DD270000}"/>
    <cellStyle name="見出し 3 2 4_3" xfId="12757" xr:uid="{00000000-0005-0000-0000-0000DE270000}"/>
    <cellStyle name="見出し 3 2_14" xfId="5301" xr:uid="{00000000-0005-0000-0000-0000DF270000}"/>
    <cellStyle name="見出し 3 3" xfId="1804" xr:uid="{00000000-0005-0000-0000-0000E0270000}"/>
    <cellStyle name="見出し 3 3 2" xfId="5302" xr:uid="{00000000-0005-0000-0000-0000E1270000}"/>
    <cellStyle name="見出し 3 3 2 2" xfId="10854" xr:uid="{00000000-0005-0000-0000-0000E2270000}"/>
    <cellStyle name="見出し 3 3 2 3" xfId="8680" xr:uid="{00000000-0005-0000-0000-0000E3270000}"/>
    <cellStyle name="見出し 3 3 2_3" xfId="12759" xr:uid="{00000000-0005-0000-0000-0000E4270000}"/>
    <cellStyle name="見出し 3 3_3" xfId="12758" xr:uid="{00000000-0005-0000-0000-0000E5270000}"/>
    <cellStyle name="見出し 3 4" xfId="5303" xr:uid="{00000000-0005-0000-0000-0000E6270000}"/>
    <cellStyle name="見出し 3 4 2" xfId="10855" xr:uid="{00000000-0005-0000-0000-0000E7270000}"/>
    <cellStyle name="見出し 3 4 3" xfId="6825" xr:uid="{00000000-0005-0000-0000-0000E8270000}"/>
    <cellStyle name="見出し 3 4_3" xfId="12760" xr:uid="{00000000-0005-0000-0000-0000E9270000}"/>
    <cellStyle name="見出し 3 5" xfId="5304" xr:uid="{00000000-0005-0000-0000-0000EA270000}"/>
    <cellStyle name="見出し 3 5 2" xfId="10856" xr:uid="{00000000-0005-0000-0000-0000EB270000}"/>
    <cellStyle name="見出し 3 5 3" xfId="8681" xr:uid="{00000000-0005-0000-0000-0000EC270000}"/>
    <cellStyle name="見出し 3 5_3" xfId="12761" xr:uid="{00000000-0005-0000-0000-0000ED270000}"/>
    <cellStyle name="見出し 3 6" xfId="5305" xr:uid="{00000000-0005-0000-0000-0000EE270000}"/>
    <cellStyle name="見出し 3 6 2" xfId="10857" xr:uid="{00000000-0005-0000-0000-0000EF270000}"/>
    <cellStyle name="見出し 3 6 3" xfId="8682" xr:uid="{00000000-0005-0000-0000-0000F0270000}"/>
    <cellStyle name="見出し 3 6_3" xfId="12762" xr:uid="{00000000-0005-0000-0000-0000F1270000}"/>
    <cellStyle name="見出し 3 7" xfId="5306" xr:uid="{00000000-0005-0000-0000-0000F2270000}"/>
    <cellStyle name="見出し 3 7 2" xfId="10858" xr:uid="{00000000-0005-0000-0000-0000F3270000}"/>
    <cellStyle name="見出し 3 7 3" xfId="8683" xr:uid="{00000000-0005-0000-0000-0000F4270000}"/>
    <cellStyle name="見出し 3 7_3" xfId="12763" xr:uid="{00000000-0005-0000-0000-0000F5270000}"/>
    <cellStyle name="見出し 3 8" xfId="5307" xr:uid="{00000000-0005-0000-0000-0000F6270000}"/>
    <cellStyle name="見出し 3 8 2" xfId="10859" xr:uid="{00000000-0005-0000-0000-0000F7270000}"/>
    <cellStyle name="見出し 3 8 3" xfId="8684" xr:uid="{00000000-0005-0000-0000-0000F8270000}"/>
    <cellStyle name="見出し 3 8_3" xfId="12764" xr:uid="{00000000-0005-0000-0000-0000F9270000}"/>
    <cellStyle name="見出し 3 9" xfId="5308" xr:uid="{00000000-0005-0000-0000-0000FA270000}"/>
    <cellStyle name="見出し 3 9 2" xfId="10860" xr:uid="{00000000-0005-0000-0000-0000FB270000}"/>
    <cellStyle name="見出し 3 9 3" xfId="8685" xr:uid="{00000000-0005-0000-0000-0000FC270000}"/>
    <cellStyle name="見出し 3 9_3" xfId="12765" xr:uid="{00000000-0005-0000-0000-0000FD270000}"/>
    <cellStyle name="見出し 4 2" xfId="1057" xr:uid="{00000000-0005-0000-0000-0000FE270000}"/>
    <cellStyle name="見出し 4 2 2" xfId="5309" xr:uid="{00000000-0005-0000-0000-0000FF270000}"/>
    <cellStyle name="見出し 4 2 2 2" xfId="5310" xr:uid="{00000000-0005-0000-0000-000000280000}"/>
    <cellStyle name="見出し 4 2 2 2 2" xfId="10862" xr:uid="{00000000-0005-0000-0000-000001280000}"/>
    <cellStyle name="見出し 4 2 2 2 3" xfId="8687" xr:uid="{00000000-0005-0000-0000-000002280000}"/>
    <cellStyle name="見出し 4 2 2 2_3" xfId="12767" xr:uid="{00000000-0005-0000-0000-000003280000}"/>
    <cellStyle name="見出し 4 2 2 3" xfId="10861" xr:uid="{00000000-0005-0000-0000-000004280000}"/>
    <cellStyle name="見出し 4 2 2 4" xfId="8686" xr:uid="{00000000-0005-0000-0000-000005280000}"/>
    <cellStyle name="見出し 4 2 2_3" xfId="12766" xr:uid="{00000000-0005-0000-0000-000006280000}"/>
    <cellStyle name="見出し 4 2 3" xfId="5311" xr:uid="{00000000-0005-0000-0000-000007280000}"/>
    <cellStyle name="見出し 4 2 3 2" xfId="10863" xr:uid="{00000000-0005-0000-0000-000008280000}"/>
    <cellStyle name="見出し 4 2 3 3" xfId="8688" xr:uid="{00000000-0005-0000-0000-000009280000}"/>
    <cellStyle name="見出し 4 2 3_3" xfId="12768" xr:uid="{00000000-0005-0000-0000-00000A280000}"/>
    <cellStyle name="見出し 4 2_14" xfId="5312" xr:uid="{00000000-0005-0000-0000-00000B280000}"/>
    <cellStyle name="見出し 4 3" xfId="5313" xr:uid="{00000000-0005-0000-0000-00000C280000}"/>
    <cellStyle name="見出し 4 3 2" xfId="10864" xr:uid="{00000000-0005-0000-0000-00000D280000}"/>
    <cellStyle name="見出し 4 3 3" xfId="6826" xr:uid="{00000000-0005-0000-0000-00000E280000}"/>
    <cellStyle name="見出し 4 3_3" xfId="12769" xr:uid="{00000000-0005-0000-0000-00000F280000}"/>
    <cellStyle name="見出し 4 4" xfId="5314" xr:uid="{00000000-0005-0000-0000-000010280000}"/>
    <cellStyle name="見出し 4 4 2" xfId="10865" xr:uid="{00000000-0005-0000-0000-000011280000}"/>
    <cellStyle name="見出し 4 4 3" xfId="8689" xr:uid="{00000000-0005-0000-0000-000012280000}"/>
    <cellStyle name="見出し 4 4_3" xfId="12770" xr:uid="{00000000-0005-0000-0000-000013280000}"/>
    <cellStyle name="見出し 4 5" xfId="5315" xr:uid="{00000000-0005-0000-0000-000014280000}"/>
    <cellStyle name="見出し 4 5 2" xfId="10866" xr:uid="{00000000-0005-0000-0000-000015280000}"/>
    <cellStyle name="見出し 4 5 3" xfId="8690" xr:uid="{00000000-0005-0000-0000-000016280000}"/>
    <cellStyle name="見出し 4 5_3" xfId="12771" xr:uid="{00000000-0005-0000-0000-000017280000}"/>
    <cellStyle name="見出し 4 6" xfId="1484" xr:uid="{00000000-0005-0000-0000-000018280000}"/>
    <cellStyle name="好" xfId="1877" xr:uid="{00000000-0005-0000-0000-000019280000}"/>
    <cellStyle name="好 2" xfId="5316" xr:uid="{00000000-0005-0000-0000-00001A280000}"/>
    <cellStyle name="好 2 2" xfId="10867" xr:uid="{00000000-0005-0000-0000-00001B280000}"/>
    <cellStyle name="好 2 3" xfId="8692" xr:uid="{00000000-0005-0000-0000-00001C280000}"/>
    <cellStyle name="好 2_3" xfId="12773" xr:uid="{00000000-0005-0000-0000-00001D280000}"/>
    <cellStyle name="好_14" xfId="5317" xr:uid="{00000000-0005-0000-0000-00001E280000}"/>
    <cellStyle name="好_14 2" xfId="10868" xr:uid="{00000000-0005-0000-0000-00001F280000}"/>
    <cellStyle name="好_14 2_3" xfId="12775" xr:uid="{00000000-0005-0000-0000-000020280000}"/>
    <cellStyle name="好_14 3" xfId="8693" xr:uid="{00000000-0005-0000-0000-000021280000}"/>
    <cellStyle name="好_14_3" xfId="12774" xr:uid="{00000000-0005-0000-0000-000022280000}"/>
    <cellStyle name="好_14_4" xfId="5318" xr:uid="{00000000-0005-0000-0000-000023280000}"/>
    <cellStyle name="好_14_原本 (今のとこ一番いい) (2)" xfId="5319" xr:uid="{00000000-0005-0000-0000-000024280000}"/>
    <cellStyle name="好_14_表紙２" xfId="5320" xr:uid="{00000000-0005-0000-0000-000025280000}"/>
    <cellStyle name="好_2015 TSL VSL'S +JOIN VENTURE LONGTERM SCHEDULE-5codes 0126" xfId="1878" xr:uid="{00000000-0005-0000-0000-000026280000}"/>
    <cellStyle name="好_2015 TSL VSL'S +JOIN VENTURE LONGTERM SCHEDULE-5codes 0126 2" xfId="5321" xr:uid="{00000000-0005-0000-0000-000027280000}"/>
    <cellStyle name="好_2015 TSL VSL'S +JOIN VENTURE LONGTERM SCHEDULE-5codes 0126 2 2" xfId="10869" xr:uid="{00000000-0005-0000-0000-000028280000}"/>
    <cellStyle name="好_2015 TSL VSL'S +JOIN VENTURE LONGTERM SCHEDULE-5codes 0126 2 2_3" xfId="12778" xr:uid="{00000000-0005-0000-0000-000029280000}"/>
    <cellStyle name="好_2015 TSL VSL'S +JOIN VENTURE LONGTERM SCHEDULE-5codes 0126 2 3" xfId="8695" xr:uid="{00000000-0005-0000-0000-00002A280000}"/>
    <cellStyle name="好_2015 TSL VSL'S +JOIN VENTURE LONGTERM SCHEDULE-5codes 0126 2_3" xfId="12777" xr:uid="{00000000-0005-0000-0000-00002B280000}"/>
    <cellStyle name="好_2015 TSL VSL'S +JOIN VENTURE LONGTERM SCHEDULE-5codes 0126 2_4" xfId="5322" xr:uid="{00000000-0005-0000-0000-00002C280000}"/>
    <cellStyle name="好_2015 TSL VSL'S +JOIN VENTURE LONGTERM SCHEDULE-5codes 0126 2_原本 (今のとこ一番いい) (2)" xfId="5323" xr:uid="{00000000-0005-0000-0000-00002D280000}"/>
    <cellStyle name="好_2015 TSL VSL'S +JOIN VENTURE LONGTERM SCHEDULE-5codes 0126 2_表紙２" xfId="5324" xr:uid="{00000000-0005-0000-0000-00002E280000}"/>
    <cellStyle name="好_2015 TSL VSL'S +JOIN VENTURE LONGTERM SCHEDULE-5codes 0126_14" xfId="5325" xr:uid="{00000000-0005-0000-0000-00002F280000}"/>
    <cellStyle name="好_2015 TSL VSL'S +JOIN VENTURE LONGTERM SCHEDULE-5codes 0126_14 2" xfId="10870" xr:uid="{00000000-0005-0000-0000-000030280000}"/>
    <cellStyle name="好_2015 TSL VSL'S +JOIN VENTURE LONGTERM SCHEDULE-5codes 0126_14 2_3" xfId="12780" xr:uid="{00000000-0005-0000-0000-000031280000}"/>
    <cellStyle name="好_2015 TSL VSL'S +JOIN VENTURE LONGTERM SCHEDULE-5codes 0126_14 3" xfId="8696" xr:uid="{00000000-0005-0000-0000-000032280000}"/>
    <cellStyle name="好_2015 TSL VSL'S +JOIN VENTURE LONGTERM SCHEDULE-5codes 0126_14_3" xfId="12779" xr:uid="{00000000-0005-0000-0000-000033280000}"/>
    <cellStyle name="好_2015 TSL VSL'S +JOIN VENTURE LONGTERM SCHEDULE-5codes 0126_14_4" xfId="5326" xr:uid="{00000000-0005-0000-0000-000034280000}"/>
    <cellStyle name="好_2015 TSL VSL'S +JOIN VENTURE LONGTERM SCHEDULE-5codes 0126_14_原本 (今のとこ一番いい) (2)" xfId="5327" xr:uid="{00000000-0005-0000-0000-000035280000}"/>
    <cellStyle name="好_2015 TSL VSL'S +JOIN VENTURE LONGTERM SCHEDULE-5codes 0126_14_表紙２" xfId="5328" xr:uid="{00000000-0005-0000-0000-000036280000}"/>
    <cellStyle name="好_2015 TSL VSL'S +JOIN VENTURE LONGTERM SCHEDULE-5codes 0126_3" xfId="12776" xr:uid="{00000000-0005-0000-0000-000037280000}"/>
    <cellStyle name="好_2015 TSL VSL'S +JOIN VENTURE LONGTERM SCHEDULE-5codes 0126_4" xfId="5329" xr:uid="{00000000-0005-0000-0000-000038280000}"/>
    <cellStyle name="好_2015 TSL VSL'S +JOIN VENTURE LONGTERM SCHEDULE-5codes 0126_Sheet1" xfId="5330" xr:uid="{00000000-0005-0000-0000-000039280000}"/>
    <cellStyle name="好_2015 TSL VSL'S +JOIN VENTURE LONGTERM SCHEDULE-5codes 0126_Sheet1 2" xfId="10871" xr:uid="{00000000-0005-0000-0000-00003A280000}"/>
    <cellStyle name="好_2015 TSL VSL'S +JOIN VENTURE LONGTERM SCHEDULE-5codes 0126_Sheet1 2_3" xfId="12782" xr:uid="{00000000-0005-0000-0000-00003B280000}"/>
    <cellStyle name="好_2015 TSL VSL'S +JOIN VENTURE LONGTERM SCHEDULE-5codes 0126_Sheet1 3" xfId="8697" xr:uid="{00000000-0005-0000-0000-00003C280000}"/>
    <cellStyle name="好_2015 TSL VSL'S +JOIN VENTURE LONGTERM SCHEDULE-5codes 0126_Sheet1_3" xfId="12781" xr:uid="{00000000-0005-0000-0000-00003D280000}"/>
    <cellStyle name="好_2015 TSL VSL'S +JOIN VENTURE LONGTERM SCHEDULE-5codes 0126_Sheet1_4" xfId="5331" xr:uid="{00000000-0005-0000-0000-00003E280000}"/>
    <cellStyle name="好_2015 TSL VSL'S +JOIN VENTURE LONGTERM SCHEDULE-5codes 0126_Sheet1_原本 (今のとこ一番いい) (2)" xfId="5332" xr:uid="{00000000-0005-0000-0000-00003F280000}"/>
    <cellStyle name="好_2015 TSL VSL'S +JOIN VENTURE LONGTERM SCHEDULE-5codes 0126_Sheet1_表紙２" xfId="5333" xr:uid="{00000000-0005-0000-0000-000040280000}"/>
    <cellStyle name="好_2015 TSL VSL'S +JOIN VENTURE LONGTERM SCHEDULE-5codes 0126_Sheet3" xfId="5334" xr:uid="{00000000-0005-0000-0000-000041280000}"/>
    <cellStyle name="好_2015 TSL VSL'S +JOIN VENTURE LONGTERM SCHEDULE-5codes 0126_Sheet3 2" xfId="10872" xr:uid="{00000000-0005-0000-0000-000042280000}"/>
    <cellStyle name="好_2015 TSL VSL'S +JOIN VENTURE LONGTERM SCHEDULE-5codes 0126_Sheet3 2_3" xfId="12784" xr:uid="{00000000-0005-0000-0000-000043280000}"/>
    <cellStyle name="好_2015 TSL VSL'S +JOIN VENTURE LONGTERM SCHEDULE-5codes 0126_Sheet3 3" xfId="8698" xr:uid="{00000000-0005-0000-0000-000044280000}"/>
    <cellStyle name="好_2015 TSL VSL'S +JOIN VENTURE LONGTERM SCHEDULE-5codes 0126_Sheet3_3" xfId="12783" xr:uid="{00000000-0005-0000-0000-000045280000}"/>
    <cellStyle name="好_2015 TSL VSL'S +JOIN VENTURE LONGTERM SCHEDULE-5codes 0126_Sheet3_4" xfId="5335" xr:uid="{00000000-0005-0000-0000-000046280000}"/>
    <cellStyle name="好_2015 TSL VSL'S +JOIN VENTURE LONGTERM SCHEDULE-5codes 0126_Sheet3_原本 (今のとこ一番いい) (2)" xfId="5336" xr:uid="{00000000-0005-0000-0000-000047280000}"/>
    <cellStyle name="好_2015 TSL VSL'S +JOIN VENTURE LONGTERM SCHEDULE-5codes 0126_Sheet3_表紙２" xfId="5337" xr:uid="{00000000-0005-0000-0000-000048280000}"/>
    <cellStyle name="好_2015 TSL VSL'S +JOIN VENTURE LONGTERM SCHEDULE-5codes 0126_TOKYO" xfId="8694" xr:uid="{00000000-0005-0000-0000-000049280000}"/>
    <cellStyle name="好_2015 TSL VSL'S +JOIN VENTURE LONGTERM SCHEDULE-5codes 0126_原本 (今のとこ一番いい) (2)" xfId="5338" xr:uid="{00000000-0005-0000-0000-00004A280000}"/>
    <cellStyle name="好_2015 TSL VSL'S +JOIN VENTURE LONGTERM SCHEDULE-5codes 0126_表紙２" xfId="5339" xr:uid="{00000000-0005-0000-0000-00004B280000}"/>
    <cellStyle name="好_3" xfId="12772" xr:uid="{00000000-0005-0000-0000-00004C280000}"/>
    <cellStyle name="好_4" xfId="5340" xr:uid="{00000000-0005-0000-0000-00004D280000}"/>
    <cellStyle name="好_BMX 1022" xfId="1879" xr:uid="{00000000-0005-0000-0000-00004E280000}"/>
    <cellStyle name="好_BMX 1022 2" xfId="5341" xr:uid="{00000000-0005-0000-0000-00004F280000}"/>
    <cellStyle name="好_BMX 1022 2 2" xfId="10873" xr:uid="{00000000-0005-0000-0000-000050280000}"/>
    <cellStyle name="好_BMX 1022 2 2_3" xfId="12787" xr:uid="{00000000-0005-0000-0000-000051280000}"/>
    <cellStyle name="好_BMX 1022 2 3" xfId="8700" xr:uid="{00000000-0005-0000-0000-000052280000}"/>
    <cellStyle name="好_BMX 1022 2_3" xfId="12786" xr:uid="{00000000-0005-0000-0000-000053280000}"/>
    <cellStyle name="好_BMX 1022 2_4" xfId="5342" xr:uid="{00000000-0005-0000-0000-000054280000}"/>
    <cellStyle name="好_BMX 1022 2_原本 (今のとこ一番いい) (2)" xfId="5343" xr:uid="{00000000-0005-0000-0000-000055280000}"/>
    <cellStyle name="好_BMX 1022 2_表紙２" xfId="5344" xr:uid="{00000000-0005-0000-0000-000056280000}"/>
    <cellStyle name="好_BMX 1022_14" xfId="5345" xr:uid="{00000000-0005-0000-0000-000057280000}"/>
    <cellStyle name="好_BMX 1022_14 2" xfId="10874" xr:uid="{00000000-0005-0000-0000-000058280000}"/>
    <cellStyle name="好_BMX 1022_14 2_3" xfId="12789" xr:uid="{00000000-0005-0000-0000-000059280000}"/>
    <cellStyle name="好_BMX 1022_14 3" xfId="8701" xr:uid="{00000000-0005-0000-0000-00005A280000}"/>
    <cellStyle name="好_BMX 1022_14_3" xfId="12788" xr:uid="{00000000-0005-0000-0000-00005B280000}"/>
    <cellStyle name="好_BMX 1022_14_4" xfId="5346" xr:uid="{00000000-0005-0000-0000-00005C280000}"/>
    <cellStyle name="好_BMX 1022_14_原本 (今のとこ一番いい) (2)" xfId="5347" xr:uid="{00000000-0005-0000-0000-00005D280000}"/>
    <cellStyle name="好_BMX 1022_14_表紙２" xfId="5348" xr:uid="{00000000-0005-0000-0000-00005E280000}"/>
    <cellStyle name="好_BMX 1022_3" xfId="12785" xr:uid="{00000000-0005-0000-0000-00005F280000}"/>
    <cellStyle name="好_BMX 1022_4" xfId="5349" xr:uid="{00000000-0005-0000-0000-000060280000}"/>
    <cellStyle name="好_BMX 1022_Sheet1" xfId="5350" xr:uid="{00000000-0005-0000-0000-000061280000}"/>
    <cellStyle name="好_BMX 1022_Sheet1 2" xfId="10875" xr:uid="{00000000-0005-0000-0000-000062280000}"/>
    <cellStyle name="好_BMX 1022_Sheet1 2_3" xfId="12791" xr:uid="{00000000-0005-0000-0000-000063280000}"/>
    <cellStyle name="好_BMX 1022_Sheet1 3" xfId="8702" xr:uid="{00000000-0005-0000-0000-000064280000}"/>
    <cellStyle name="好_BMX 1022_Sheet1_3" xfId="12790" xr:uid="{00000000-0005-0000-0000-000065280000}"/>
    <cellStyle name="好_BMX 1022_Sheet1_4" xfId="5351" xr:uid="{00000000-0005-0000-0000-000066280000}"/>
    <cellStyle name="好_BMX 1022_Sheet1_原本 (今のとこ一番いい) (2)" xfId="5352" xr:uid="{00000000-0005-0000-0000-000067280000}"/>
    <cellStyle name="好_BMX 1022_Sheet1_表紙２" xfId="5353" xr:uid="{00000000-0005-0000-0000-000068280000}"/>
    <cellStyle name="好_BMX 1022_Sheet3" xfId="5354" xr:uid="{00000000-0005-0000-0000-000069280000}"/>
    <cellStyle name="好_BMX 1022_Sheet3 2" xfId="10876" xr:uid="{00000000-0005-0000-0000-00006A280000}"/>
    <cellStyle name="好_BMX 1022_Sheet3 2_3" xfId="12793" xr:uid="{00000000-0005-0000-0000-00006B280000}"/>
    <cellStyle name="好_BMX 1022_Sheet3 3" xfId="8703" xr:uid="{00000000-0005-0000-0000-00006C280000}"/>
    <cellStyle name="好_BMX 1022_Sheet3_3" xfId="12792" xr:uid="{00000000-0005-0000-0000-00006D280000}"/>
    <cellStyle name="好_BMX 1022_Sheet3_4" xfId="5355" xr:uid="{00000000-0005-0000-0000-00006E280000}"/>
    <cellStyle name="好_BMX 1022_Sheet3_原本 (今のとこ一番いい) (2)" xfId="5356" xr:uid="{00000000-0005-0000-0000-00006F280000}"/>
    <cellStyle name="好_BMX 1022_Sheet3_表紙２" xfId="5357" xr:uid="{00000000-0005-0000-0000-000070280000}"/>
    <cellStyle name="好_BMX 1022_TOKYO" xfId="8699" xr:uid="{00000000-0005-0000-0000-000071280000}"/>
    <cellStyle name="好_BMX 1022_原本 (今のとこ一番いい) (2)" xfId="5358" xr:uid="{00000000-0005-0000-0000-000072280000}"/>
    <cellStyle name="好_BMX 1022_表紙２" xfId="5359" xr:uid="{00000000-0005-0000-0000-000073280000}"/>
    <cellStyle name="好_BMX- CMA CGM" xfId="1880" xr:uid="{00000000-0005-0000-0000-000074280000}"/>
    <cellStyle name="好_BMX- CMA CGM 2" xfId="5360" xr:uid="{00000000-0005-0000-0000-000075280000}"/>
    <cellStyle name="好_BMX- CMA CGM 2 2" xfId="10877" xr:uid="{00000000-0005-0000-0000-000076280000}"/>
    <cellStyle name="好_BMX- CMA CGM 2 2_3" xfId="12796" xr:uid="{00000000-0005-0000-0000-000077280000}"/>
    <cellStyle name="好_BMX- CMA CGM 2 3" xfId="8705" xr:uid="{00000000-0005-0000-0000-000078280000}"/>
    <cellStyle name="好_BMX- CMA CGM 2_3" xfId="12795" xr:uid="{00000000-0005-0000-0000-000079280000}"/>
    <cellStyle name="好_BMX- CMA CGM 2_4" xfId="5361" xr:uid="{00000000-0005-0000-0000-00007A280000}"/>
    <cellStyle name="好_BMX- CMA CGM 2_原本 (今のとこ一番いい) (2)" xfId="5362" xr:uid="{00000000-0005-0000-0000-00007B280000}"/>
    <cellStyle name="好_BMX- CMA CGM 2_表紙２" xfId="5363" xr:uid="{00000000-0005-0000-0000-00007C280000}"/>
    <cellStyle name="好_BMX- CMA CGM_14" xfId="5364" xr:uid="{00000000-0005-0000-0000-00007D280000}"/>
    <cellStyle name="好_BMX- CMA CGM_14 2" xfId="10878" xr:uid="{00000000-0005-0000-0000-00007E280000}"/>
    <cellStyle name="好_BMX- CMA CGM_14 2_3" xfId="12798" xr:uid="{00000000-0005-0000-0000-00007F280000}"/>
    <cellStyle name="好_BMX- CMA CGM_14 3" xfId="8706" xr:uid="{00000000-0005-0000-0000-000080280000}"/>
    <cellStyle name="好_BMX- CMA CGM_14_3" xfId="12797" xr:uid="{00000000-0005-0000-0000-000081280000}"/>
    <cellStyle name="好_BMX- CMA CGM_14_4" xfId="5365" xr:uid="{00000000-0005-0000-0000-000082280000}"/>
    <cellStyle name="好_BMX- CMA CGM_14_原本 (今のとこ一番いい) (2)" xfId="5366" xr:uid="{00000000-0005-0000-0000-000083280000}"/>
    <cellStyle name="好_BMX- CMA CGM_14_表紙２" xfId="5367" xr:uid="{00000000-0005-0000-0000-000084280000}"/>
    <cellStyle name="好_BMX- CMA CGM_3" xfId="12794" xr:uid="{00000000-0005-0000-0000-000085280000}"/>
    <cellStyle name="好_BMX- CMA CGM_4" xfId="5368" xr:uid="{00000000-0005-0000-0000-000086280000}"/>
    <cellStyle name="好_BMX- CMA CGM_Sheet1" xfId="5369" xr:uid="{00000000-0005-0000-0000-000087280000}"/>
    <cellStyle name="好_BMX- CMA CGM_Sheet1 2" xfId="10879" xr:uid="{00000000-0005-0000-0000-000088280000}"/>
    <cellStyle name="好_BMX- CMA CGM_Sheet1 2_3" xfId="12800" xr:uid="{00000000-0005-0000-0000-000089280000}"/>
    <cellStyle name="好_BMX- CMA CGM_Sheet1 3" xfId="8707" xr:uid="{00000000-0005-0000-0000-00008A280000}"/>
    <cellStyle name="好_BMX- CMA CGM_Sheet1_3" xfId="12799" xr:uid="{00000000-0005-0000-0000-00008B280000}"/>
    <cellStyle name="好_BMX- CMA CGM_Sheet1_4" xfId="5370" xr:uid="{00000000-0005-0000-0000-00008C280000}"/>
    <cellStyle name="好_BMX- CMA CGM_Sheet1_原本 (今のとこ一番いい) (2)" xfId="5371" xr:uid="{00000000-0005-0000-0000-00008D280000}"/>
    <cellStyle name="好_BMX- CMA CGM_Sheet1_表紙２" xfId="5372" xr:uid="{00000000-0005-0000-0000-00008E280000}"/>
    <cellStyle name="好_BMX- CMA CGM_Sheet3" xfId="5373" xr:uid="{00000000-0005-0000-0000-00008F280000}"/>
    <cellStyle name="好_BMX- CMA CGM_Sheet3 2" xfId="10880" xr:uid="{00000000-0005-0000-0000-000090280000}"/>
    <cellStyle name="好_BMX- CMA CGM_Sheet3 2_3" xfId="12802" xr:uid="{00000000-0005-0000-0000-000091280000}"/>
    <cellStyle name="好_BMX- CMA CGM_Sheet3 3" xfId="8708" xr:uid="{00000000-0005-0000-0000-000092280000}"/>
    <cellStyle name="好_BMX- CMA CGM_Sheet3_3" xfId="12801" xr:uid="{00000000-0005-0000-0000-000093280000}"/>
    <cellStyle name="好_BMX- CMA CGM_Sheet3_4" xfId="5374" xr:uid="{00000000-0005-0000-0000-000094280000}"/>
    <cellStyle name="好_BMX- CMA CGM_Sheet3_原本 (今のとこ一番いい) (2)" xfId="5375" xr:uid="{00000000-0005-0000-0000-000095280000}"/>
    <cellStyle name="好_BMX- CMA CGM_Sheet3_表紙２" xfId="5376" xr:uid="{00000000-0005-0000-0000-000096280000}"/>
    <cellStyle name="好_BMX- CMA CGM_TOKYO" xfId="8704" xr:uid="{00000000-0005-0000-0000-000097280000}"/>
    <cellStyle name="好_BMX- CMA CGM_原本 (今のとこ一番いい) (2)" xfId="5377" xr:uid="{00000000-0005-0000-0000-000098280000}"/>
    <cellStyle name="好_BMX- CMA CGM_表紙２" xfId="5378" xr:uid="{00000000-0005-0000-0000-000099280000}"/>
    <cellStyle name="好_Book2" xfId="1881" xr:uid="{00000000-0005-0000-0000-00009A280000}"/>
    <cellStyle name="好_Book2 2" xfId="5379" xr:uid="{00000000-0005-0000-0000-00009B280000}"/>
    <cellStyle name="好_Book2 2 2" xfId="10881" xr:uid="{00000000-0005-0000-0000-00009C280000}"/>
    <cellStyle name="好_Book2 2 2_3" xfId="12805" xr:uid="{00000000-0005-0000-0000-00009D280000}"/>
    <cellStyle name="好_Book2 2 3" xfId="8710" xr:uid="{00000000-0005-0000-0000-00009E280000}"/>
    <cellStyle name="好_Book2 2_3" xfId="12804" xr:uid="{00000000-0005-0000-0000-00009F280000}"/>
    <cellStyle name="好_Book2 2_4" xfId="5380" xr:uid="{00000000-0005-0000-0000-0000A0280000}"/>
    <cellStyle name="好_Book2 2_原本 (今のとこ一番いい) (2)" xfId="5381" xr:uid="{00000000-0005-0000-0000-0000A1280000}"/>
    <cellStyle name="好_Book2 2_表紙２" xfId="5382" xr:uid="{00000000-0005-0000-0000-0000A2280000}"/>
    <cellStyle name="好_Book2_14" xfId="5383" xr:uid="{00000000-0005-0000-0000-0000A3280000}"/>
    <cellStyle name="好_Book2_14 2" xfId="10882" xr:uid="{00000000-0005-0000-0000-0000A4280000}"/>
    <cellStyle name="好_Book2_14 2_3" xfId="12807" xr:uid="{00000000-0005-0000-0000-0000A5280000}"/>
    <cellStyle name="好_Book2_14 3" xfId="8711" xr:uid="{00000000-0005-0000-0000-0000A6280000}"/>
    <cellStyle name="好_Book2_14_3" xfId="12806" xr:uid="{00000000-0005-0000-0000-0000A7280000}"/>
    <cellStyle name="好_Book2_14_4" xfId="5384" xr:uid="{00000000-0005-0000-0000-0000A8280000}"/>
    <cellStyle name="好_Book2_14_原本 (今のとこ一番いい) (2)" xfId="5385" xr:uid="{00000000-0005-0000-0000-0000A9280000}"/>
    <cellStyle name="好_Book2_14_表紙２" xfId="5386" xr:uid="{00000000-0005-0000-0000-0000AA280000}"/>
    <cellStyle name="好_Book2_3" xfId="12803" xr:uid="{00000000-0005-0000-0000-0000AB280000}"/>
    <cellStyle name="好_Book2_4" xfId="5387" xr:uid="{00000000-0005-0000-0000-0000AC280000}"/>
    <cellStyle name="好_Book2_Sheet1" xfId="5388" xr:uid="{00000000-0005-0000-0000-0000AD280000}"/>
    <cellStyle name="好_Book2_Sheet1 2" xfId="10883" xr:uid="{00000000-0005-0000-0000-0000AE280000}"/>
    <cellStyle name="好_Book2_Sheet1 2_3" xfId="12809" xr:uid="{00000000-0005-0000-0000-0000AF280000}"/>
    <cellStyle name="好_Book2_Sheet1 3" xfId="8712" xr:uid="{00000000-0005-0000-0000-0000B0280000}"/>
    <cellStyle name="好_Book2_Sheet1_3" xfId="12808" xr:uid="{00000000-0005-0000-0000-0000B1280000}"/>
    <cellStyle name="好_Book2_Sheet1_4" xfId="5389" xr:uid="{00000000-0005-0000-0000-0000B2280000}"/>
    <cellStyle name="好_Book2_Sheet1_原本 (今のとこ一番いい) (2)" xfId="5390" xr:uid="{00000000-0005-0000-0000-0000B3280000}"/>
    <cellStyle name="好_Book2_Sheet1_表紙２" xfId="5391" xr:uid="{00000000-0005-0000-0000-0000B4280000}"/>
    <cellStyle name="好_Book2_Sheet3" xfId="5392" xr:uid="{00000000-0005-0000-0000-0000B5280000}"/>
    <cellStyle name="好_Book2_Sheet3 2" xfId="10884" xr:uid="{00000000-0005-0000-0000-0000B6280000}"/>
    <cellStyle name="好_Book2_Sheet3 2_3" xfId="12811" xr:uid="{00000000-0005-0000-0000-0000B7280000}"/>
    <cellStyle name="好_Book2_Sheet3 3" xfId="8713" xr:uid="{00000000-0005-0000-0000-0000B8280000}"/>
    <cellStyle name="好_Book2_Sheet3_3" xfId="12810" xr:uid="{00000000-0005-0000-0000-0000B9280000}"/>
    <cellStyle name="好_Book2_Sheet3_4" xfId="5393" xr:uid="{00000000-0005-0000-0000-0000BA280000}"/>
    <cellStyle name="好_Book2_Sheet3_原本 (今のとこ一番いい) (2)" xfId="5394" xr:uid="{00000000-0005-0000-0000-0000BB280000}"/>
    <cellStyle name="好_Book2_Sheet3_表紙２" xfId="5395" xr:uid="{00000000-0005-0000-0000-0000BC280000}"/>
    <cellStyle name="好_Book2_TOKYO" xfId="8709" xr:uid="{00000000-0005-0000-0000-0000BD280000}"/>
    <cellStyle name="好_Book2_原本 (今のとこ一番いい) (2)" xfId="5396" xr:uid="{00000000-0005-0000-0000-0000BE280000}"/>
    <cellStyle name="好_Book2_表紙２" xfId="5397" xr:uid="{00000000-0005-0000-0000-0000BF280000}"/>
    <cellStyle name="好_CAT joint venture" xfId="1882" xr:uid="{00000000-0005-0000-0000-0000C0280000}"/>
    <cellStyle name="好_CAT joint venture 2" xfId="5398" xr:uid="{00000000-0005-0000-0000-0000C1280000}"/>
    <cellStyle name="好_CAT joint venture 2 2" xfId="10885" xr:uid="{00000000-0005-0000-0000-0000C2280000}"/>
    <cellStyle name="好_CAT joint venture 2 2_3" xfId="12814" xr:uid="{00000000-0005-0000-0000-0000C3280000}"/>
    <cellStyle name="好_CAT joint venture 2 3" xfId="8715" xr:uid="{00000000-0005-0000-0000-0000C4280000}"/>
    <cellStyle name="好_CAT joint venture 2_3" xfId="12813" xr:uid="{00000000-0005-0000-0000-0000C5280000}"/>
    <cellStyle name="好_CAT joint venture 2_4" xfId="5399" xr:uid="{00000000-0005-0000-0000-0000C6280000}"/>
    <cellStyle name="好_CAT joint venture 2_原本 (今のとこ一番いい) (2)" xfId="5400" xr:uid="{00000000-0005-0000-0000-0000C7280000}"/>
    <cellStyle name="好_CAT joint venture 2_表紙２" xfId="5401" xr:uid="{00000000-0005-0000-0000-0000C8280000}"/>
    <cellStyle name="好_CAT joint venture_14" xfId="5402" xr:uid="{00000000-0005-0000-0000-0000C9280000}"/>
    <cellStyle name="好_CAT joint venture_14 2" xfId="10886" xr:uid="{00000000-0005-0000-0000-0000CA280000}"/>
    <cellStyle name="好_CAT joint venture_14 2_3" xfId="12816" xr:uid="{00000000-0005-0000-0000-0000CB280000}"/>
    <cellStyle name="好_CAT joint venture_14 3" xfId="8716" xr:uid="{00000000-0005-0000-0000-0000CC280000}"/>
    <cellStyle name="好_CAT joint venture_14_3" xfId="12815" xr:uid="{00000000-0005-0000-0000-0000CD280000}"/>
    <cellStyle name="好_CAT joint venture_14_4" xfId="5403" xr:uid="{00000000-0005-0000-0000-0000CE280000}"/>
    <cellStyle name="好_CAT joint venture_14_原本 (今のとこ一番いい) (2)" xfId="5404" xr:uid="{00000000-0005-0000-0000-0000CF280000}"/>
    <cellStyle name="好_CAT joint venture_14_表紙２" xfId="5405" xr:uid="{00000000-0005-0000-0000-0000D0280000}"/>
    <cellStyle name="好_CAT joint venture_3" xfId="12812" xr:uid="{00000000-0005-0000-0000-0000D1280000}"/>
    <cellStyle name="好_CAT joint venture_4" xfId="5406" xr:uid="{00000000-0005-0000-0000-0000D2280000}"/>
    <cellStyle name="好_CAT joint venture_Sheet1" xfId="5407" xr:uid="{00000000-0005-0000-0000-0000D3280000}"/>
    <cellStyle name="好_CAT joint venture_Sheet1 2" xfId="10887" xr:uid="{00000000-0005-0000-0000-0000D4280000}"/>
    <cellStyle name="好_CAT joint venture_Sheet1 2_3" xfId="12818" xr:uid="{00000000-0005-0000-0000-0000D5280000}"/>
    <cellStyle name="好_CAT joint venture_Sheet1 3" xfId="8717" xr:uid="{00000000-0005-0000-0000-0000D6280000}"/>
    <cellStyle name="好_CAT joint venture_Sheet1_3" xfId="12817" xr:uid="{00000000-0005-0000-0000-0000D7280000}"/>
    <cellStyle name="好_CAT joint venture_Sheet1_4" xfId="5408" xr:uid="{00000000-0005-0000-0000-0000D8280000}"/>
    <cellStyle name="好_CAT joint venture_Sheet1_原本 (今のとこ一番いい) (2)" xfId="5409" xr:uid="{00000000-0005-0000-0000-0000D9280000}"/>
    <cellStyle name="好_CAT joint venture_Sheet1_表紙２" xfId="5410" xr:uid="{00000000-0005-0000-0000-0000DA280000}"/>
    <cellStyle name="好_CAT joint venture_Sheet3" xfId="5411" xr:uid="{00000000-0005-0000-0000-0000DB280000}"/>
    <cellStyle name="好_CAT joint venture_Sheet3 2" xfId="10888" xr:uid="{00000000-0005-0000-0000-0000DC280000}"/>
    <cellStyle name="好_CAT joint venture_Sheet3 2_3" xfId="12820" xr:uid="{00000000-0005-0000-0000-0000DD280000}"/>
    <cellStyle name="好_CAT joint venture_Sheet3 3" xfId="8718" xr:uid="{00000000-0005-0000-0000-0000DE280000}"/>
    <cellStyle name="好_CAT joint venture_Sheet3_3" xfId="12819" xr:uid="{00000000-0005-0000-0000-0000DF280000}"/>
    <cellStyle name="好_CAT joint venture_Sheet3_4" xfId="5412" xr:uid="{00000000-0005-0000-0000-0000E0280000}"/>
    <cellStyle name="好_CAT joint venture_Sheet3_原本 (今のとこ一番いい) (2)" xfId="5413" xr:uid="{00000000-0005-0000-0000-0000E1280000}"/>
    <cellStyle name="好_CAT joint venture_Sheet3_表紙２" xfId="5414" xr:uid="{00000000-0005-0000-0000-0000E2280000}"/>
    <cellStyle name="好_CAT joint venture_TOKYO" xfId="8714" xr:uid="{00000000-0005-0000-0000-0000E3280000}"/>
    <cellStyle name="好_CAT joint venture_原本 (今のとこ一番いい) (2)" xfId="5415" xr:uid="{00000000-0005-0000-0000-0000E4280000}"/>
    <cellStyle name="好_CAT joint venture_表紙２" xfId="5416" xr:uid="{00000000-0005-0000-0000-0000E5280000}"/>
    <cellStyle name="好_CIX" xfId="1883" xr:uid="{00000000-0005-0000-0000-0000E6280000}"/>
    <cellStyle name="好_CIX 2" xfId="5417" xr:uid="{00000000-0005-0000-0000-0000E7280000}"/>
    <cellStyle name="好_CIX 2 2" xfId="10889" xr:uid="{00000000-0005-0000-0000-0000E8280000}"/>
    <cellStyle name="好_CIX 2 2_3" xfId="12823" xr:uid="{00000000-0005-0000-0000-0000E9280000}"/>
    <cellStyle name="好_CIX 2 3" xfId="8720" xr:uid="{00000000-0005-0000-0000-0000EA280000}"/>
    <cellStyle name="好_CIX 2_3" xfId="12822" xr:uid="{00000000-0005-0000-0000-0000EB280000}"/>
    <cellStyle name="好_CIX 2_4" xfId="5418" xr:uid="{00000000-0005-0000-0000-0000EC280000}"/>
    <cellStyle name="好_CIX 2_原本 (今のとこ一番いい) (2)" xfId="5419" xr:uid="{00000000-0005-0000-0000-0000ED280000}"/>
    <cellStyle name="好_CIX 2_表紙２" xfId="5420" xr:uid="{00000000-0005-0000-0000-0000EE280000}"/>
    <cellStyle name="好_CIX_14" xfId="5421" xr:uid="{00000000-0005-0000-0000-0000EF280000}"/>
    <cellStyle name="好_CIX_14 2" xfId="10890" xr:uid="{00000000-0005-0000-0000-0000F0280000}"/>
    <cellStyle name="好_CIX_14 2_3" xfId="12825" xr:uid="{00000000-0005-0000-0000-0000F1280000}"/>
    <cellStyle name="好_CIX_14 3" xfId="8721" xr:uid="{00000000-0005-0000-0000-0000F2280000}"/>
    <cellStyle name="好_CIX_14_3" xfId="12824" xr:uid="{00000000-0005-0000-0000-0000F3280000}"/>
    <cellStyle name="好_CIX_14_4" xfId="5422" xr:uid="{00000000-0005-0000-0000-0000F4280000}"/>
    <cellStyle name="好_CIX_14_原本 (今のとこ一番いい) (2)" xfId="5423" xr:uid="{00000000-0005-0000-0000-0000F5280000}"/>
    <cellStyle name="好_CIX_14_表紙２" xfId="5424" xr:uid="{00000000-0005-0000-0000-0000F6280000}"/>
    <cellStyle name="好_CIX_3" xfId="12821" xr:uid="{00000000-0005-0000-0000-0000F7280000}"/>
    <cellStyle name="好_CIX_4" xfId="5425" xr:uid="{00000000-0005-0000-0000-0000F8280000}"/>
    <cellStyle name="好_CIX_Sheet1" xfId="5426" xr:uid="{00000000-0005-0000-0000-0000F9280000}"/>
    <cellStyle name="好_CIX_Sheet1 2" xfId="10891" xr:uid="{00000000-0005-0000-0000-0000FA280000}"/>
    <cellStyle name="好_CIX_Sheet1 2_3" xfId="12827" xr:uid="{00000000-0005-0000-0000-0000FB280000}"/>
    <cellStyle name="好_CIX_Sheet1 3" xfId="8722" xr:uid="{00000000-0005-0000-0000-0000FC280000}"/>
    <cellStyle name="好_CIX_Sheet1_3" xfId="12826" xr:uid="{00000000-0005-0000-0000-0000FD280000}"/>
    <cellStyle name="好_CIX_Sheet1_4" xfId="5427" xr:uid="{00000000-0005-0000-0000-0000FE280000}"/>
    <cellStyle name="好_CIX_Sheet1_原本 (今のとこ一番いい) (2)" xfId="5428" xr:uid="{00000000-0005-0000-0000-0000FF280000}"/>
    <cellStyle name="好_CIX_Sheet1_表紙２" xfId="5429" xr:uid="{00000000-0005-0000-0000-000000290000}"/>
    <cellStyle name="好_CIX_Sheet3" xfId="5430" xr:uid="{00000000-0005-0000-0000-000001290000}"/>
    <cellStyle name="好_CIX_Sheet3 2" xfId="10892" xr:uid="{00000000-0005-0000-0000-000002290000}"/>
    <cellStyle name="好_CIX_Sheet3 2_3" xfId="12829" xr:uid="{00000000-0005-0000-0000-000003290000}"/>
    <cellStyle name="好_CIX_Sheet3 3" xfId="8723" xr:uid="{00000000-0005-0000-0000-000004290000}"/>
    <cellStyle name="好_CIX_Sheet3_3" xfId="12828" xr:uid="{00000000-0005-0000-0000-000005290000}"/>
    <cellStyle name="好_CIX_Sheet3_4" xfId="5431" xr:uid="{00000000-0005-0000-0000-000006290000}"/>
    <cellStyle name="好_CIX_Sheet3_原本 (今のとこ一番いい) (2)" xfId="5432" xr:uid="{00000000-0005-0000-0000-000007290000}"/>
    <cellStyle name="好_CIX_Sheet3_表紙２" xfId="5433" xr:uid="{00000000-0005-0000-0000-000008290000}"/>
    <cellStyle name="好_CIX_TOKYO" xfId="8719" xr:uid="{00000000-0005-0000-0000-000009290000}"/>
    <cellStyle name="好_CIX_原本 (今のとこ一番いい) (2)" xfId="5434" xr:uid="{00000000-0005-0000-0000-00000A290000}"/>
    <cellStyle name="好_CIX_表紙２" xfId="5435" xr:uid="{00000000-0005-0000-0000-00000B290000}"/>
    <cellStyle name="好_CIX2 &amp; CKI &amp; AGI" xfId="1884" xr:uid="{00000000-0005-0000-0000-00000C290000}"/>
    <cellStyle name="好_CIX2 &amp; CKI &amp; AGI 2" xfId="5436" xr:uid="{00000000-0005-0000-0000-00000D290000}"/>
    <cellStyle name="好_CIX2 &amp; CKI &amp; AGI 2 2" xfId="10893" xr:uid="{00000000-0005-0000-0000-00000E290000}"/>
    <cellStyle name="好_CIX2 &amp; CKI &amp; AGI 2 2_3" xfId="12832" xr:uid="{00000000-0005-0000-0000-00000F290000}"/>
    <cellStyle name="好_CIX2 &amp; CKI &amp; AGI 2 3" xfId="8725" xr:uid="{00000000-0005-0000-0000-000010290000}"/>
    <cellStyle name="好_CIX2 &amp; CKI &amp; AGI 2_3" xfId="12831" xr:uid="{00000000-0005-0000-0000-000011290000}"/>
    <cellStyle name="好_CIX2 &amp; CKI &amp; AGI 2_4" xfId="5437" xr:uid="{00000000-0005-0000-0000-000012290000}"/>
    <cellStyle name="好_CIX2 &amp; CKI &amp; AGI 2_原本 (今のとこ一番いい) (2)" xfId="5438" xr:uid="{00000000-0005-0000-0000-000013290000}"/>
    <cellStyle name="好_CIX2 &amp; CKI &amp; AGI 2_表紙２" xfId="5439" xr:uid="{00000000-0005-0000-0000-000014290000}"/>
    <cellStyle name="好_CIX2 &amp; CKI &amp; AGI_14" xfId="5440" xr:uid="{00000000-0005-0000-0000-000015290000}"/>
    <cellStyle name="好_CIX2 &amp; CKI &amp; AGI_14 2" xfId="10894" xr:uid="{00000000-0005-0000-0000-000016290000}"/>
    <cellStyle name="好_CIX2 &amp; CKI &amp; AGI_14 2_3" xfId="12834" xr:uid="{00000000-0005-0000-0000-000017290000}"/>
    <cellStyle name="好_CIX2 &amp; CKI &amp; AGI_14 3" xfId="8726" xr:uid="{00000000-0005-0000-0000-000018290000}"/>
    <cellStyle name="好_CIX2 &amp; CKI &amp; AGI_14_3" xfId="12833" xr:uid="{00000000-0005-0000-0000-000019290000}"/>
    <cellStyle name="好_CIX2 &amp; CKI &amp; AGI_14_4" xfId="5441" xr:uid="{00000000-0005-0000-0000-00001A290000}"/>
    <cellStyle name="好_CIX2 &amp; CKI &amp; AGI_14_原本 (今のとこ一番いい) (2)" xfId="5442" xr:uid="{00000000-0005-0000-0000-00001B290000}"/>
    <cellStyle name="好_CIX2 &amp; CKI &amp; AGI_14_表紙２" xfId="5443" xr:uid="{00000000-0005-0000-0000-00001C290000}"/>
    <cellStyle name="好_CIX2 &amp; CKI &amp; AGI_3" xfId="12830" xr:uid="{00000000-0005-0000-0000-00001D290000}"/>
    <cellStyle name="好_CIX2 &amp; CKI &amp; AGI_4" xfId="5444" xr:uid="{00000000-0005-0000-0000-00001E290000}"/>
    <cellStyle name="好_CIX2 &amp; CKI &amp; AGI_Sheet1" xfId="5445" xr:uid="{00000000-0005-0000-0000-00001F290000}"/>
    <cellStyle name="好_CIX2 &amp; CKI &amp; AGI_Sheet1 2" xfId="10895" xr:uid="{00000000-0005-0000-0000-000020290000}"/>
    <cellStyle name="好_CIX2 &amp; CKI &amp; AGI_Sheet1 2_3" xfId="12836" xr:uid="{00000000-0005-0000-0000-000021290000}"/>
    <cellStyle name="好_CIX2 &amp; CKI &amp; AGI_Sheet1 3" xfId="8727" xr:uid="{00000000-0005-0000-0000-000022290000}"/>
    <cellStyle name="好_CIX2 &amp; CKI &amp; AGI_Sheet1_3" xfId="12835" xr:uid="{00000000-0005-0000-0000-000023290000}"/>
    <cellStyle name="好_CIX2 &amp; CKI &amp; AGI_Sheet1_4" xfId="5446" xr:uid="{00000000-0005-0000-0000-000024290000}"/>
    <cellStyle name="好_CIX2 &amp; CKI &amp; AGI_Sheet1_原本 (今のとこ一番いい) (2)" xfId="5447" xr:uid="{00000000-0005-0000-0000-000025290000}"/>
    <cellStyle name="好_CIX2 &amp; CKI &amp; AGI_Sheet1_表紙２" xfId="5448" xr:uid="{00000000-0005-0000-0000-000026290000}"/>
    <cellStyle name="好_CIX2 &amp; CKI &amp; AGI_Sheet3" xfId="5449" xr:uid="{00000000-0005-0000-0000-000027290000}"/>
    <cellStyle name="好_CIX2 &amp; CKI &amp; AGI_Sheet3 2" xfId="10896" xr:uid="{00000000-0005-0000-0000-000028290000}"/>
    <cellStyle name="好_CIX2 &amp; CKI &amp; AGI_Sheet3 2_3" xfId="12838" xr:uid="{00000000-0005-0000-0000-000029290000}"/>
    <cellStyle name="好_CIX2 &amp; CKI &amp; AGI_Sheet3 3" xfId="8728" xr:uid="{00000000-0005-0000-0000-00002A290000}"/>
    <cellStyle name="好_CIX2 &amp; CKI &amp; AGI_Sheet3_3" xfId="12837" xr:uid="{00000000-0005-0000-0000-00002B290000}"/>
    <cellStyle name="好_CIX2 &amp; CKI &amp; AGI_Sheet3_4" xfId="5450" xr:uid="{00000000-0005-0000-0000-00002C290000}"/>
    <cellStyle name="好_CIX2 &amp; CKI &amp; AGI_Sheet3_原本 (今のとこ一番いい) (2)" xfId="5451" xr:uid="{00000000-0005-0000-0000-00002D290000}"/>
    <cellStyle name="好_CIX2 &amp; CKI &amp; AGI_Sheet3_表紙２" xfId="5452" xr:uid="{00000000-0005-0000-0000-00002E290000}"/>
    <cellStyle name="好_CIX2 &amp; CKI &amp; AGI_TOKYO" xfId="8724" xr:uid="{00000000-0005-0000-0000-00002F290000}"/>
    <cellStyle name="好_CIX2 &amp; CKI &amp; AGI_原本 (今のとこ一番いい) (2)" xfId="5453" xr:uid="{00000000-0005-0000-0000-000030290000}"/>
    <cellStyle name="好_CIX2 &amp; CKI &amp; AGI_表紙２" xfId="5454" xr:uid="{00000000-0005-0000-0000-000031290000}"/>
    <cellStyle name="好_CKA &amp; CAT 0429" xfId="1885" xr:uid="{00000000-0005-0000-0000-000032290000}"/>
    <cellStyle name="好_CKA &amp; CAT 0429 2" xfId="5455" xr:uid="{00000000-0005-0000-0000-000033290000}"/>
    <cellStyle name="好_CKA &amp; CAT 0429 2 2" xfId="10897" xr:uid="{00000000-0005-0000-0000-000034290000}"/>
    <cellStyle name="好_CKA &amp; CAT 0429 2 2_3" xfId="12841" xr:uid="{00000000-0005-0000-0000-000035290000}"/>
    <cellStyle name="好_CKA &amp; CAT 0429 2 3" xfId="8730" xr:uid="{00000000-0005-0000-0000-000036290000}"/>
    <cellStyle name="好_CKA &amp; CAT 0429 2_3" xfId="12840" xr:uid="{00000000-0005-0000-0000-000037290000}"/>
    <cellStyle name="好_CKA &amp; CAT 0429 2_4" xfId="5456" xr:uid="{00000000-0005-0000-0000-000038290000}"/>
    <cellStyle name="好_CKA &amp; CAT 0429 2_原本 (今のとこ一番いい) (2)" xfId="5457" xr:uid="{00000000-0005-0000-0000-000039290000}"/>
    <cellStyle name="好_CKA &amp; CAT 0429 2_表紙２" xfId="5458" xr:uid="{00000000-0005-0000-0000-00003A290000}"/>
    <cellStyle name="好_CKA &amp; CAT 0429_14" xfId="5459" xr:uid="{00000000-0005-0000-0000-00003B290000}"/>
    <cellStyle name="好_CKA &amp; CAT 0429_14 2" xfId="10898" xr:uid="{00000000-0005-0000-0000-00003C290000}"/>
    <cellStyle name="好_CKA &amp; CAT 0429_14 2_3" xfId="12843" xr:uid="{00000000-0005-0000-0000-00003D290000}"/>
    <cellStyle name="好_CKA &amp; CAT 0429_14 3" xfId="8731" xr:uid="{00000000-0005-0000-0000-00003E290000}"/>
    <cellStyle name="好_CKA &amp; CAT 0429_14_3" xfId="12842" xr:uid="{00000000-0005-0000-0000-00003F290000}"/>
    <cellStyle name="好_CKA &amp; CAT 0429_14_4" xfId="5460" xr:uid="{00000000-0005-0000-0000-000040290000}"/>
    <cellStyle name="好_CKA &amp; CAT 0429_14_原本 (今のとこ一番いい) (2)" xfId="5461" xr:uid="{00000000-0005-0000-0000-000041290000}"/>
    <cellStyle name="好_CKA &amp; CAT 0429_14_表紙２" xfId="5462" xr:uid="{00000000-0005-0000-0000-000042290000}"/>
    <cellStyle name="好_CKA &amp; CAT 0429_3" xfId="12839" xr:uid="{00000000-0005-0000-0000-000043290000}"/>
    <cellStyle name="好_CKA &amp; CAT 0429_4" xfId="5463" xr:uid="{00000000-0005-0000-0000-000044290000}"/>
    <cellStyle name="好_CKA &amp; CAT 0429_Sheet1" xfId="5464" xr:uid="{00000000-0005-0000-0000-000045290000}"/>
    <cellStyle name="好_CKA &amp; CAT 0429_Sheet1 2" xfId="10899" xr:uid="{00000000-0005-0000-0000-000046290000}"/>
    <cellStyle name="好_CKA &amp; CAT 0429_Sheet1 2_3" xfId="12845" xr:uid="{00000000-0005-0000-0000-000047290000}"/>
    <cellStyle name="好_CKA &amp; CAT 0429_Sheet1 3" xfId="8732" xr:uid="{00000000-0005-0000-0000-000048290000}"/>
    <cellStyle name="好_CKA &amp; CAT 0429_Sheet1_3" xfId="12844" xr:uid="{00000000-0005-0000-0000-000049290000}"/>
    <cellStyle name="好_CKA &amp; CAT 0429_Sheet1_4" xfId="5465" xr:uid="{00000000-0005-0000-0000-00004A290000}"/>
    <cellStyle name="好_CKA &amp; CAT 0429_Sheet1_原本 (今のとこ一番いい) (2)" xfId="5466" xr:uid="{00000000-0005-0000-0000-00004B290000}"/>
    <cellStyle name="好_CKA &amp; CAT 0429_Sheet1_表紙２" xfId="5467" xr:uid="{00000000-0005-0000-0000-00004C290000}"/>
    <cellStyle name="好_CKA &amp; CAT 0429_Sheet3" xfId="5468" xr:uid="{00000000-0005-0000-0000-00004D290000}"/>
    <cellStyle name="好_CKA &amp; CAT 0429_Sheet3 2" xfId="10900" xr:uid="{00000000-0005-0000-0000-00004E290000}"/>
    <cellStyle name="好_CKA &amp; CAT 0429_Sheet3 2_3" xfId="12847" xr:uid="{00000000-0005-0000-0000-00004F290000}"/>
    <cellStyle name="好_CKA &amp; CAT 0429_Sheet3 3" xfId="8733" xr:uid="{00000000-0005-0000-0000-000050290000}"/>
    <cellStyle name="好_CKA &amp; CAT 0429_Sheet3_3" xfId="12846" xr:uid="{00000000-0005-0000-0000-000051290000}"/>
    <cellStyle name="好_CKA &amp; CAT 0429_Sheet3_4" xfId="5469" xr:uid="{00000000-0005-0000-0000-000052290000}"/>
    <cellStyle name="好_CKA &amp; CAT 0429_Sheet3_原本 (今のとこ一番いい) (2)" xfId="5470" xr:uid="{00000000-0005-0000-0000-000053290000}"/>
    <cellStyle name="好_CKA &amp; CAT 0429_Sheet3_表紙２" xfId="5471" xr:uid="{00000000-0005-0000-0000-000054290000}"/>
    <cellStyle name="好_CKA &amp; CAT 0429_TOKYO" xfId="8729" xr:uid="{00000000-0005-0000-0000-000055290000}"/>
    <cellStyle name="好_CKA &amp; CAT 0429_原本 (今のとこ一番いい) (2)" xfId="5472" xr:uid="{00000000-0005-0000-0000-000056290000}"/>
    <cellStyle name="好_CKA &amp; CAT 0429_表紙２" xfId="5473" xr:uid="{00000000-0005-0000-0000-000057290000}"/>
    <cellStyle name="好_CVX" xfId="1886" xr:uid="{00000000-0005-0000-0000-000058290000}"/>
    <cellStyle name="好_CVX 2" xfId="5474" xr:uid="{00000000-0005-0000-0000-000059290000}"/>
    <cellStyle name="好_CVX 2 2" xfId="10901" xr:uid="{00000000-0005-0000-0000-00005A290000}"/>
    <cellStyle name="好_CVX 2 2_3" xfId="12850" xr:uid="{00000000-0005-0000-0000-00005B290000}"/>
    <cellStyle name="好_CVX 2 3" xfId="8735" xr:uid="{00000000-0005-0000-0000-00005C290000}"/>
    <cellStyle name="好_CVX 2_3" xfId="12849" xr:uid="{00000000-0005-0000-0000-00005D290000}"/>
    <cellStyle name="好_CVX 2_4" xfId="5475" xr:uid="{00000000-0005-0000-0000-00005E290000}"/>
    <cellStyle name="好_CVX 2_原本 (今のとこ一番いい) (2)" xfId="5476" xr:uid="{00000000-0005-0000-0000-00005F290000}"/>
    <cellStyle name="好_CVX 2_表紙２" xfId="5477" xr:uid="{00000000-0005-0000-0000-000060290000}"/>
    <cellStyle name="好_CVX_14" xfId="5478" xr:uid="{00000000-0005-0000-0000-000061290000}"/>
    <cellStyle name="好_CVX_14 2" xfId="10902" xr:uid="{00000000-0005-0000-0000-000062290000}"/>
    <cellStyle name="好_CVX_14 2_3" xfId="12852" xr:uid="{00000000-0005-0000-0000-000063290000}"/>
    <cellStyle name="好_CVX_14 3" xfId="8736" xr:uid="{00000000-0005-0000-0000-000064290000}"/>
    <cellStyle name="好_CVX_14_3" xfId="12851" xr:uid="{00000000-0005-0000-0000-000065290000}"/>
    <cellStyle name="好_CVX_14_4" xfId="5479" xr:uid="{00000000-0005-0000-0000-000066290000}"/>
    <cellStyle name="好_CVX_14_原本 (今のとこ一番いい) (2)" xfId="5480" xr:uid="{00000000-0005-0000-0000-000067290000}"/>
    <cellStyle name="好_CVX_14_表紙２" xfId="5481" xr:uid="{00000000-0005-0000-0000-000068290000}"/>
    <cellStyle name="好_CVX_3" xfId="12848" xr:uid="{00000000-0005-0000-0000-000069290000}"/>
    <cellStyle name="好_CVX_4" xfId="5482" xr:uid="{00000000-0005-0000-0000-00006A290000}"/>
    <cellStyle name="好_CVX_Sheet1" xfId="5483" xr:uid="{00000000-0005-0000-0000-00006B290000}"/>
    <cellStyle name="好_CVX_Sheet1 2" xfId="10903" xr:uid="{00000000-0005-0000-0000-00006C290000}"/>
    <cellStyle name="好_CVX_Sheet1 2_3" xfId="12854" xr:uid="{00000000-0005-0000-0000-00006D290000}"/>
    <cellStyle name="好_CVX_Sheet1 3" xfId="8737" xr:uid="{00000000-0005-0000-0000-00006E290000}"/>
    <cellStyle name="好_CVX_Sheet1_3" xfId="12853" xr:uid="{00000000-0005-0000-0000-00006F290000}"/>
    <cellStyle name="好_CVX_Sheet1_4" xfId="5484" xr:uid="{00000000-0005-0000-0000-000070290000}"/>
    <cellStyle name="好_CVX_Sheet1_原本 (今のとこ一番いい) (2)" xfId="5485" xr:uid="{00000000-0005-0000-0000-000071290000}"/>
    <cellStyle name="好_CVX_Sheet1_表紙２" xfId="5486" xr:uid="{00000000-0005-0000-0000-000072290000}"/>
    <cellStyle name="好_CVX_Sheet3" xfId="5487" xr:uid="{00000000-0005-0000-0000-000073290000}"/>
    <cellStyle name="好_CVX_Sheet3 2" xfId="10904" xr:uid="{00000000-0005-0000-0000-000074290000}"/>
    <cellStyle name="好_CVX_Sheet3 2_3" xfId="12856" xr:uid="{00000000-0005-0000-0000-000075290000}"/>
    <cellStyle name="好_CVX_Sheet3 3" xfId="8738" xr:uid="{00000000-0005-0000-0000-000076290000}"/>
    <cellStyle name="好_CVX_Sheet3_3" xfId="12855" xr:uid="{00000000-0005-0000-0000-000077290000}"/>
    <cellStyle name="好_CVX_Sheet3_4" xfId="5488" xr:uid="{00000000-0005-0000-0000-000078290000}"/>
    <cellStyle name="好_CVX_Sheet3_原本 (今のとこ一番いい) (2)" xfId="5489" xr:uid="{00000000-0005-0000-0000-000079290000}"/>
    <cellStyle name="好_CVX_Sheet3_表紙２" xfId="5490" xr:uid="{00000000-0005-0000-0000-00007A290000}"/>
    <cellStyle name="好_CVX_TOKYO" xfId="8734" xr:uid="{00000000-0005-0000-0000-00007B290000}"/>
    <cellStyle name="好_CVX_原本 (今のとこ一番いい) (2)" xfId="5491" xr:uid="{00000000-0005-0000-0000-00007C290000}"/>
    <cellStyle name="好_CVX_表紙２" xfId="5492" xr:uid="{00000000-0005-0000-0000-00007D290000}"/>
    <cellStyle name="好_FMX" xfId="1887" xr:uid="{00000000-0005-0000-0000-00007E290000}"/>
    <cellStyle name="好_FMX 2" xfId="5493" xr:uid="{00000000-0005-0000-0000-00007F290000}"/>
    <cellStyle name="好_FMX 2 2" xfId="10905" xr:uid="{00000000-0005-0000-0000-000080290000}"/>
    <cellStyle name="好_FMX 2 2_3" xfId="12859" xr:uid="{00000000-0005-0000-0000-000081290000}"/>
    <cellStyle name="好_FMX 2 3" xfId="8740" xr:uid="{00000000-0005-0000-0000-000082290000}"/>
    <cellStyle name="好_FMX 2_3" xfId="12858" xr:uid="{00000000-0005-0000-0000-000083290000}"/>
    <cellStyle name="好_FMX 2_4" xfId="5494" xr:uid="{00000000-0005-0000-0000-000084290000}"/>
    <cellStyle name="好_FMX 2_原本 (今のとこ一番いい) (2)" xfId="5495" xr:uid="{00000000-0005-0000-0000-000085290000}"/>
    <cellStyle name="好_FMX 2_表紙２" xfId="5496" xr:uid="{00000000-0005-0000-0000-000086290000}"/>
    <cellStyle name="好_FMX_14" xfId="5497" xr:uid="{00000000-0005-0000-0000-000087290000}"/>
    <cellStyle name="好_FMX_14 2" xfId="10906" xr:uid="{00000000-0005-0000-0000-000088290000}"/>
    <cellStyle name="好_FMX_14 2_3" xfId="12861" xr:uid="{00000000-0005-0000-0000-000089290000}"/>
    <cellStyle name="好_FMX_14 3" xfId="8741" xr:uid="{00000000-0005-0000-0000-00008A290000}"/>
    <cellStyle name="好_FMX_14_3" xfId="12860" xr:uid="{00000000-0005-0000-0000-00008B290000}"/>
    <cellStyle name="好_FMX_14_4" xfId="5498" xr:uid="{00000000-0005-0000-0000-00008C290000}"/>
    <cellStyle name="好_FMX_14_原本 (今のとこ一番いい) (2)" xfId="5499" xr:uid="{00000000-0005-0000-0000-00008D290000}"/>
    <cellStyle name="好_FMX_14_表紙２" xfId="5500" xr:uid="{00000000-0005-0000-0000-00008E290000}"/>
    <cellStyle name="好_FMX_3" xfId="12857" xr:uid="{00000000-0005-0000-0000-00008F290000}"/>
    <cellStyle name="好_FMX_4" xfId="5501" xr:uid="{00000000-0005-0000-0000-000090290000}"/>
    <cellStyle name="好_FMX_Sheet1" xfId="5502" xr:uid="{00000000-0005-0000-0000-000091290000}"/>
    <cellStyle name="好_FMX_Sheet1 2" xfId="10907" xr:uid="{00000000-0005-0000-0000-000092290000}"/>
    <cellStyle name="好_FMX_Sheet1 2_3" xfId="12863" xr:uid="{00000000-0005-0000-0000-000093290000}"/>
    <cellStyle name="好_FMX_Sheet1 3" xfId="8742" xr:uid="{00000000-0005-0000-0000-000094290000}"/>
    <cellStyle name="好_FMX_Sheet1_3" xfId="12862" xr:uid="{00000000-0005-0000-0000-000095290000}"/>
    <cellStyle name="好_FMX_Sheet1_4" xfId="5503" xr:uid="{00000000-0005-0000-0000-000096290000}"/>
    <cellStyle name="好_FMX_Sheet1_原本 (今のとこ一番いい) (2)" xfId="5504" xr:uid="{00000000-0005-0000-0000-000097290000}"/>
    <cellStyle name="好_FMX_Sheet1_表紙２" xfId="5505" xr:uid="{00000000-0005-0000-0000-000098290000}"/>
    <cellStyle name="好_FMX_Sheet3" xfId="5506" xr:uid="{00000000-0005-0000-0000-000099290000}"/>
    <cellStyle name="好_FMX_Sheet3 2" xfId="10908" xr:uid="{00000000-0005-0000-0000-00009A290000}"/>
    <cellStyle name="好_FMX_Sheet3 2_3" xfId="12865" xr:uid="{00000000-0005-0000-0000-00009B290000}"/>
    <cellStyle name="好_FMX_Sheet3 3" xfId="8743" xr:uid="{00000000-0005-0000-0000-00009C290000}"/>
    <cellStyle name="好_FMX_Sheet3_3" xfId="12864" xr:uid="{00000000-0005-0000-0000-00009D290000}"/>
    <cellStyle name="好_FMX_Sheet3_4" xfId="5507" xr:uid="{00000000-0005-0000-0000-00009E290000}"/>
    <cellStyle name="好_FMX_Sheet3_原本 (今のとこ一番いい) (2)" xfId="5508" xr:uid="{00000000-0005-0000-0000-00009F290000}"/>
    <cellStyle name="好_FMX_Sheet3_表紙２" xfId="5509" xr:uid="{00000000-0005-0000-0000-0000A0290000}"/>
    <cellStyle name="好_FMX_TOKYO" xfId="8739" xr:uid="{00000000-0005-0000-0000-0000A1290000}"/>
    <cellStyle name="好_FMX_原本 (今のとこ一番いい) (2)" xfId="5510" xr:uid="{00000000-0005-0000-0000-0000A2290000}"/>
    <cellStyle name="好_FMX_表紙２" xfId="5511" xr:uid="{00000000-0005-0000-0000-0000A3290000}"/>
    <cellStyle name="好_IA2" xfId="1888" xr:uid="{00000000-0005-0000-0000-0000A4290000}"/>
    <cellStyle name="好_IA2 2" xfId="5512" xr:uid="{00000000-0005-0000-0000-0000A5290000}"/>
    <cellStyle name="好_IA2 2 2" xfId="10909" xr:uid="{00000000-0005-0000-0000-0000A6290000}"/>
    <cellStyle name="好_IA2 2 2_3" xfId="12868" xr:uid="{00000000-0005-0000-0000-0000A7290000}"/>
    <cellStyle name="好_IA2 2 3" xfId="8745" xr:uid="{00000000-0005-0000-0000-0000A8290000}"/>
    <cellStyle name="好_IA2 2_3" xfId="12867" xr:uid="{00000000-0005-0000-0000-0000A9290000}"/>
    <cellStyle name="好_IA2 2_4" xfId="5513" xr:uid="{00000000-0005-0000-0000-0000AA290000}"/>
    <cellStyle name="好_IA2 2_原本 (今のとこ一番いい) (2)" xfId="5514" xr:uid="{00000000-0005-0000-0000-0000AB290000}"/>
    <cellStyle name="好_IA2 2_表紙２" xfId="5515" xr:uid="{00000000-0005-0000-0000-0000AC290000}"/>
    <cellStyle name="好_IA2_14" xfId="5516" xr:uid="{00000000-0005-0000-0000-0000AD290000}"/>
    <cellStyle name="好_IA2_14 2" xfId="10910" xr:uid="{00000000-0005-0000-0000-0000AE290000}"/>
    <cellStyle name="好_IA2_14 2_3" xfId="12870" xr:uid="{00000000-0005-0000-0000-0000AF290000}"/>
    <cellStyle name="好_IA2_14 3" xfId="8746" xr:uid="{00000000-0005-0000-0000-0000B0290000}"/>
    <cellStyle name="好_IA2_14_3" xfId="12869" xr:uid="{00000000-0005-0000-0000-0000B1290000}"/>
    <cellStyle name="好_IA2_14_4" xfId="5517" xr:uid="{00000000-0005-0000-0000-0000B2290000}"/>
    <cellStyle name="好_IA2_14_原本 (今のとこ一番いい) (2)" xfId="5518" xr:uid="{00000000-0005-0000-0000-0000B3290000}"/>
    <cellStyle name="好_IA2_14_表紙２" xfId="5519" xr:uid="{00000000-0005-0000-0000-0000B4290000}"/>
    <cellStyle name="好_IA2_3" xfId="12866" xr:uid="{00000000-0005-0000-0000-0000B5290000}"/>
    <cellStyle name="好_IA2_4" xfId="5520" xr:uid="{00000000-0005-0000-0000-0000B6290000}"/>
    <cellStyle name="好_IA2_Sheet1" xfId="5521" xr:uid="{00000000-0005-0000-0000-0000B7290000}"/>
    <cellStyle name="好_IA2_Sheet1 2" xfId="10911" xr:uid="{00000000-0005-0000-0000-0000B8290000}"/>
    <cellStyle name="好_IA2_Sheet1 2_3" xfId="12872" xr:uid="{00000000-0005-0000-0000-0000B9290000}"/>
    <cellStyle name="好_IA2_Sheet1 3" xfId="8747" xr:uid="{00000000-0005-0000-0000-0000BA290000}"/>
    <cellStyle name="好_IA2_Sheet1_3" xfId="12871" xr:uid="{00000000-0005-0000-0000-0000BB290000}"/>
    <cellStyle name="好_IA2_Sheet1_4" xfId="5522" xr:uid="{00000000-0005-0000-0000-0000BC290000}"/>
    <cellStyle name="好_IA2_Sheet1_原本 (今のとこ一番いい) (2)" xfId="5523" xr:uid="{00000000-0005-0000-0000-0000BD290000}"/>
    <cellStyle name="好_IA2_Sheet1_表紙２" xfId="5524" xr:uid="{00000000-0005-0000-0000-0000BE290000}"/>
    <cellStyle name="好_IA2_Sheet3" xfId="5525" xr:uid="{00000000-0005-0000-0000-0000BF290000}"/>
    <cellStyle name="好_IA2_Sheet3 2" xfId="10912" xr:uid="{00000000-0005-0000-0000-0000C0290000}"/>
    <cellStyle name="好_IA2_Sheet3 2_3" xfId="12874" xr:uid="{00000000-0005-0000-0000-0000C1290000}"/>
    <cellStyle name="好_IA2_Sheet3 3" xfId="8748" xr:uid="{00000000-0005-0000-0000-0000C2290000}"/>
    <cellStyle name="好_IA2_Sheet3_3" xfId="12873" xr:uid="{00000000-0005-0000-0000-0000C3290000}"/>
    <cellStyle name="好_IA2_Sheet3_4" xfId="5526" xr:uid="{00000000-0005-0000-0000-0000C4290000}"/>
    <cellStyle name="好_IA2_Sheet3_原本 (今のとこ一番いい) (2)" xfId="5527" xr:uid="{00000000-0005-0000-0000-0000C5290000}"/>
    <cellStyle name="好_IA2_Sheet3_表紙２" xfId="5528" xr:uid="{00000000-0005-0000-0000-0000C6290000}"/>
    <cellStyle name="好_IA2_TOKYO" xfId="8744" xr:uid="{00000000-0005-0000-0000-0000C7290000}"/>
    <cellStyle name="好_IA2_原本 (今のとこ一番いい) (2)" xfId="5529" xr:uid="{00000000-0005-0000-0000-0000C8290000}"/>
    <cellStyle name="好_IA2_表紙２" xfId="5530" xr:uid="{00000000-0005-0000-0000-0000C9290000}"/>
    <cellStyle name="好_IFX" xfId="1889" xr:uid="{00000000-0005-0000-0000-0000CA290000}"/>
    <cellStyle name="好_IFX 2" xfId="5531" xr:uid="{00000000-0005-0000-0000-0000CB290000}"/>
    <cellStyle name="好_IFX 2 2" xfId="10913" xr:uid="{00000000-0005-0000-0000-0000CC290000}"/>
    <cellStyle name="好_IFX 2 2_3" xfId="12877" xr:uid="{00000000-0005-0000-0000-0000CD290000}"/>
    <cellStyle name="好_IFX 2 3" xfId="8750" xr:uid="{00000000-0005-0000-0000-0000CE290000}"/>
    <cellStyle name="好_IFX 2_3" xfId="12876" xr:uid="{00000000-0005-0000-0000-0000CF290000}"/>
    <cellStyle name="好_IFX 2_4" xfId="5532" xr:uid="{00000000-0005-0000-0000-0000D0290000}"/>
    <cellStyle name="好_IFX 2_原本 (今のとこ一番いい) (2)" xfId="5533" xr:uid="{00000000-0005-0000-0000-0000D1290000}"/>
    <cellStyle name="好_IFX 2_表紙２" xfId="5534" xr:uid="{00000000-0005-0000-0000-0000D2290000}"/>
    <cellStyle name="好_IFX_14" xfId="5535" xr:uid="{00000000-0005-0000-0000-0000D3290000}"/>
    <cellStyle name="好_IFX_14 2" xfId="10914" xr:uid="{00000000-0005-0000-0000-0000D4290000}"/>
    <cellStyle name="好_IFX_14 2_3" xfId="12879" xr:uid="{00000000-0005-0000-0000-0000D5290000}"/>
    <cellStyle name="好_IFX_14 3" xfId="8751" xr:uid="{00000000-0005-0000-0000-0000D6290000}"/>
    <cellStyle name="好_IFX_14_3" xfId="12878" xr:uid="{00000000-0005-0000-0000-0000D7290000}"/>
    <cellStyle name="好_IFX_14_4" xfId="5536" xr:uid="{00000000-0005-0000-0000-0000D8290000}"/>
    <cellStyle name="好_IFX_14_原本 (今のとこ一番いい) (2)" xfId="5537" xr:uid="{00000000-0005-0000-0000-0000D9290000}"/>
    <cellStyle name="好_IFX_14_表紙２" xfId="5538" xr:uid="{00000000-0005-0000-0000-0000DA290000}"/>
    <cellStyle name="好_IFX_3" xfId="12875" xr:uid="{00000000-0005-0000-0000-0000DB290000}"/>
    <cellStyle name="好_IFX_4" xfId="5539" xr:uid="{00000000-0005-0000-0000-0000DC290000}"/>
    <cellStyle name="好_IFX_Sheet1" xfId="5540" xr:uid="{00000000-0005-0000-0000-0000DD290000}"/>
    <cellStyle name="好_IFX_Sheet1 2" xfId="10915" xr:uid="{00000000-0005-0000-0000-0000DE290000}"/>
    <cellStyle name="好_IFX_Sheet1 2_3" xfId="12881" xr:uid="{00000000-0005-0000-0000-0000DF290000}"/>
    <cellStyle name="好_IFX_Sheet1 3" xfId="8752" xr:uid="{00000000-0005-0000-0000-0000E0290000}"/>
    <cellStyle name="好_IFX_Sheet1_3" xfId="12880" xr:uid="{00000000-0005-0000-0000-0000E1290000}"/>
    <cellStyle name="好_IFX_Sheet1_4" xfId="5541" xr:uid="{00000000-0005-0000-0000-0000E2290000}"/>
    <cellStyle name="好_IFX_Sheet1_原本 (今のとこ一番いい) (2)" xfId="5542" xr:uid="{00000000-0005-0000-0000-0000E3290000}"/>
    <cellStyle name="好_IFX_Sheet1_表紙２" xfId="5543" xr:uid="{00000000-0005-0000-0000-0000E4290000}"/>
    <cellStyle name="好_IFX_Sheet3" xfId="5544" xr:uid="{00000000-0005-0000-0000-0000E5290000}"/>
    <cellStyle name="好_IFX_Sheet3 2" xfId="10916" xr:uid="{00000000-0005-0000-0000-0000E6290000}"/>
    <cellStyle name="好_IFX_Sheet3 2_3" xfId="12883" xr:uid="{00000000-0005-0000-0000-0000E7290000}"/>
    <cellStyle name="好_IFX_Sheet3 3" xfId="8753" xr:uid="{00000000-0005-0000-0000-0000E8290000}"/>
    <cellStyle name="好_IFX_Sheet3_3" xfId="12882" xr:uid="{00000000-0005-0000-0000-0000E9290000}"/>
    <cellStyle name="好_IFX_Sheet3_4" xfId="5545" xr:uid="{00000000-0005-0000-0000-0000EA290000}"/>
    <cellStyle name="好_IFX_Sheet3_原本 (今のとこ一番いい) (2)" xfId="5546" xr:uid="{00000000-0005-0000-0000-0000EB290000}"/>
    <cellStyle name="好_IFX_Sheet3_表紙２" xfId="5547" xr:uid="{00000000-0005-0000-0000-0000EC290000}"/>
    <cellStyle name="好_IFX_TOKYO" xfId="8749" xr:uid="{00000000-0005-0000-0000-0000ED290000}"/>
    <cellStyle name="好_IFX_原本 (今のとこ一番いい) (2)" xfId="5548" xr:uid="{00000000-0005-0000-0000-0000EE290000}"/>
    <cellStyle name="好_IFX_表紙２" xfId="5549" xr:uid="{00000000-0005-0000-0000-0000EF290000}"/>
    <cellStyle name="好_IHS 0302" xfId="1890" xr:uid="{00000000-0005-0000-0000-0000F0290000}"/>
    <cellStyle name="好_IHS 0302 2" xfId="5550" xr:uid="{00000000-0005-0000-0000-0000F1290000}"/>
    <cellStyle name="好_IHS 0302 2 2" xfId="10917" xr:uid="{00000000-0005-0000-0000-0000F2290000}"/>
    <cellStyle name="好_IHS 0302 2 2_3" xfId="12886" xr:uid="{00000000-0005-0000-0000-0000F3290000}"/>
    <cellStyle name="好_IHS 0302 2 3" xfId="8755" xr:uid="{00000000-0005-0000-0000-0000F4290000}"/>
    <cellStyle name="好_IHS 0302 2_3" xfId="12885" xr:uid="{00000000-0005-0000-0000-0000F5290000}"/>
    <cellStyle name="好_IHS 0302 2_4" xfId="5551" xr:uid="{00000000-0005-0000-0000-0000F6290000}"/>
    <cellStyle name="好_IHS 0302 2_原本 (今のとこ一番いい) (2)" xfId="5552" xr:uid="{00000000-0005-0000-0000-0000F7290000}"/>
    <cellStyle name="好_IHS 0302 2_表紙２" xfId="5553" xr:uid="{00000000-0005-0000-0000-0000F8290000}"/>
    <cellStyle name="好_IHS 0302_14" xfId="5554" xr:uid="{00000000-0005-0000-0000-0000F9290000}"/>
    <cellStyle name="好_IHS 0302_14 2" xfId="10918" xr:uid="{00000000-0005-0000-0000-0000FA290000}"/>
    <cellStyle name="好_IHS 0302_14 2_3" xfId="12888" xr:uid="{00000000-0005-0000-0000-0000FB290000}"/>
    <cellStyle name="好_IHS 0302_14 3" xfId="8756" xr:uid="{00000000-0005-0000-0000-0000FC290000}"/>
    <cellStyle name="好_IHS 0302_14_3" xfId="12887" xr:uid="{00000000-0005-0000-0000-0000FD290000}"/>
    <cellStyle name="好_IHS 0302_14_4" xfId="5555" xr:uid="{00000000-0005-0000-0000-0000FE290000}"/>
    <cellStyle name="好_IHS 0302_14_原本 (今のとこ一番いい) (2)" xfId="5556" xr:uid="{00000000-0005-0000-0000-0000FF290000}"/>
    <cellStyle name="好_IHS 0302_14_表紙２" xfId="5557" xr:uid="{00000000-0005-0000-0000-0000002A0000}"/>
    <cellStyle name="好_IHS 0302_3" xfId="12884" xr:uid="{00000000-0005-0000-0000-0000012A0000}"/>
    <cellStyle name="好_IHS 0302_4" xfId="5558" xr:uid="{00000000-0005-0000-0000-0000022A0000}"/>
    <cellStyle name="好_IHS 0302_Sheet1" xfId="5559" xr:uid="{00000000-0005-0000-0000-0000032A0000}"/>
    <cellStyle name="好_IHS 0302_Sheet1 2" xfId="10919" xr:uid="{00000000-0005-0000-0000-0000042A0000}"/>
    <cellStyle name="好_IHS 0302_Sheet1 2_3" xfId="12890" xr:uid="{00000000-0005-0000-0000-0000052A0000}"/>
    <cellStyle name="好_IHS 0302_Sheet1 3" xfId="8757" xr:uid="{00000000-0005-0000-0000-0000062A0000}"/>
    <cellStyle name="好_IHS 0302_Sheet1_3" xfId="12889" xr:uid="{00000000-0005-0000-0000-0000072A0000}"/>
    <cellStyle name="好_IHS 0302_Sheet1_4" xfId="5560" xr:uid="{00000000-0005-0000-0000-0000082A0000}"/>
    <cellStyle name="好_IHS 0302_Sheet1_原本 (今のとこ一番いい) (2)" xfId="5561" xr:uid="{00000000-0005-0000-0000-0000092A0000}"/>
    <cellStyle name="好_IHS 0302_Sheet1_表紙２" xfId="5562" xr:uid="{00000000-0005-0000-0000-00000A2A0000}"/>
    <cellStyle name="好_IHS 0302_Sheet3" xfId="5563" xr:uid="{00000000-0005-0000-0000-00000B2A0000}"/>
    <cellStyle name="好_IHS 0302_Sheet3 2" xfId="10920" xr:uid="{00000000-0005-0000-0000-00000C2A0000}"/>
    <cellStyle name="好_IHS 0302_Sheet3 2_3" xfId="12892" xr:uid="{00000000-0005-0000-0000-00000D2A0000}"/>
    <cellStyle name="好_IHS 0302_Sheet3 3" xfId="8758" xr:uid="{00000000-0005-0000-0000-00000E2A0000}"/>
    <cellStyle name="好_IHS 0302_Sheet3_3" xfId="12891" xr:uid="{00000000-0005-0000-0000-00000F2A0000}"/>
    <cellStyle name="好_IHS 0302_Sheet3_4" xfId="5564" xr:uid="{00000000-0005-0000-0000-0000102A0000}"/>
    <cellStyle name="好_IHS 0302_Sheet3_原本 (今のとこ一番いい) (2)" xfId="5565" xr:uid="{00000000-0005-0000-0000-0000112A0000}"/>
    <cellStyle name="好_IHS 0302_Sheet3_表紙２" xfId="5566" xr:uid="{00000000-0005-0000-0000-0000122A0000}"/>
    <cellStyle name="好_IHS 0302_TOKYO" xfId="8754" xr:uid="{00000000-0005-0000-0000-0000132A0000}"/>
    <cellStyle name="好_IHS 0302_原本 (今のとこ一番いい) (2)" xfId="5567" xr:uid="{00000000-0005-0000-0000-0000142A0000}"/>
    <cellStyle name="好_IHS 0302_表紙２" xfId="5568" xr:uid="{00000000-0005-0000-0000-0000152A0000}"/>
    <cellStyle name="好_IHS-KMTC" xfId="1891" xr:uid="{00000000-0005-0000-0000-0000162A0000}"/>
    <cellStyle name="好_IHS-KMTC 2" xfId="5569" xr:uid="{00000000-0005-0000-0000-0000172A0000}"/>
    <cellStyle name="好_IHS-KMTC 2 2" xfId="10921" xr:uid="{00000000-0005-0000-0000-0000182A0000}"/>
    <cellStyle name="好_IHS-KMTC 2 2_3" xfId="12895" xr:uid="{00000000-0005-0000-0000-0000192A0000}"/>
    <cellStyle name="好_IHS-KMTC 2 3" xfId="8760" xr:uid="{00000000-0005-0000-0000-00001A2A0000}"/>
    <cellStyle name="好_IHS-KMTC 2_3" xfId="12894" xr:uid="{00000000-0005-0000-0000-00001B2A0000}"/>
    <cellStyle name="好_IHS-KMTC 2_4" xfId="5570" xr:uid="{00000000-0005-0000-0000-00001C2A0000}"/>
    <cellStyle name="好_IHS-KMTC 2_原本 (今のとこ一番いい) (2)" xfId="5571" xr:uid="{00000000-0005-0000-0000-00001D2A0000}"/>
    <cellStyle name="好_IHS-KMTC 2_表紙２" xfId="5572" xr:uid="{00000000-0005-0000-0000-00001E2A0000}"/>
    <cellStyle name="好_IHS-KMTC_14" xfId="5573" xr:uid="{00000000-0005-0000-0000-00001F2A0000}"/>
    <cellStyle name="好_IHS-KMTC_14 2" xfId="10922" xr:uid="{00000000-0005-0000-0000-0000202A0000}"/>
    <cellStyle name="好_IHS-KMTC_14 2_3" xfId="12897" xr:uid="{00000000-0005-0000-0000-0000212A0000}"/>
    <cellStyle name="好_IHS-KMTC_14 3" xfId="8761" xr:uid="{00000000-0005-0000-0000-0000222A0000}"/>
    <cellStyle name="好_IHS-KMTC_14_3" xfId="12896" xr:uid="{00000000-0005-0000-0000-0000232A0000}"/>
    <cellStyle name="好_IHS-KMTC_14_4" xfId="5574" xr:uid="{00000000-0005-0000-0000-0000242A0000}"/>
    <cellStyle name="好_IHS-KMTC_14_原本 (今のとこ一番いい) (2)" xfId="5575" xr:uid="{00000000-0005-0000-0000-0000252A0000}"/>
    <cellStyle name="好_IHS-KMTC_14_表紙２" xfId="5576" xr:uid="{00000000-0005-0000-0000-0000262A0000}"/>
    <cellStyle name="好_IHS-KMTC_3" xfId="12893" xr:uid="{00000000-0005-0000-0000-0000272A0000}"/>
    <cellStyle name="好_IHS-KMTC_4" xfId="5577" xr:uid="{00000000-0005-0000-0000-0000282A0000}"/>
    <cellStyle name="好_IHS-KMTC_Sheet1" xfId="5578" xr:uid="{00000000-0005-0000-0000-0000292A0000}"/>
    <cellStyle name="好_IHS-KMTC_Sheet1 2" xfId="10923" xr:uid="{00000000-0005-0000-0000-00002A2A0000}"/>
    <cellStyle name="好_IHS-KMTC_Sheet1 2_3" xfId="12899" xr:uid="{00000000-0005-0000-0000-00002B2A0000}"/>
    <cellStyle name="好_IHS-KMTC_Sheet1 3" xfId="8762" xr:uid="{00000000-0005-0000-0000-00002C2A0000}"/>
    <cellStyle name="好_IHS-KMTC_Sheet1_3" xfId="12898" xr:uid="{00000000-0005-0000-0000-00002D2A0000}"/>
    <cellStyle name="好_IHS-KMTC_Sheet1_4" xfId="5579" xr:uid="{00000000-0005-0000-0000-00002E2A0000}"/>
    <cellStyle name="好_IHS-KMTC_Sheet1_原本 (今のとこ一番いい) (2)" xfId="5580" xr:uid="{00000000-0005-0000-0000-00002F2A0000}"/>
    <cellStyle name="好_IHS-KMTC_Sheet1_表紙２" xfId="5581" xr:uid="{00000000-0005-0000-0000-0000302A0000}"/>
    <cellStyle name="好_IHS-KMTC_Sheet3" xfId="5582" xr:uid="{00000000-0005-0000-0000-0000312A0000}"/>
    <cellStyle name="好_IHS-KMTC_Sheet3 2" xfId="10924" xr:uid="{00000000-0005-0000-0000-0000322A0000}"/>
    <cellStyle name="好_IHS-KMTC_Sheet3 2_3" xfId="12901" xr:uid="{00000000-0005-0000-0000-0000332A0000}"/>
    <cellStyle name="好_IHS-KMTC_Sheet3 3" xfId="8763" xr:uid="{00000000-0005-0000-0000-0000342A0000}"/>
    <cellStyle name="好_IHS-KMTC_Sheet3_3" xfId="12900" xr:uid="{00000000-0005-0000-0000-0000352A0000}"/>
    <cellStyle name="好_IHS-KMTC_Sheet3_4" xfId="5583" xr:uid="{00000000-0005-0000-0000-0000362A0000}"/>
    <cellStyle name="好_IHS-KMTC_Sheet3_原本 (今のとこ一番いい) (2)" xfId="5584" xr:uid="{00000000-0005-0000-0000-0000372A0000}"/>
    <cellStyle name="好_IHS-KMTC_Sheet3_表紙２" xfId="5585" xr:uid="{00000000-0005-0000-0000-0000382A0000}"/>
    <cellStyle name="好_IHS-KMTC_TOKYO" xfId="8759" xr:uid="{00000000-0005-0000-0000-0000392A0000}"/>
    <cellStyle name="好_IHS-KMTC_原本 (今のとこ一番いい) (2)" xfId="5586" xr:uid="{00000000-0005-0000-0000-00003A2A0000}"/>
    <cellStyle name="好_IHS-KMTC_表紙２" xfId="5587" xr:uid="{00000000-0005-0000-0000-00003B2A0000}"/>
    <cellStyle name="好_ISH 0427" xfId="1892" xr:uid="{00000000-0005-0000-0000-00003C2A0000}"/>
    <cellStyle name="好_ISH 0427 2" xfId="5588" xr:uid="{00000000-0005-0000-0000-00003D2A0000}"/>
    <cellStyle name="好_ISH 0427 2 2" xfId="10925" xr:uid="{00000000-0005-0000-0000-00003E2A0000}"/>
    <cellStyle name="好_ISH 0427 2 2_3" xfId="12904" xr:uid="{00000000-0005-0000-0000-00003F2A0000}"/>
    <cellStyle name="好_ISH 0427 2 3" xfId="8765" xr:uid="{00000000-0005-0000-0000-0000402A0000}"/>
    <cellStyle name="好_ISH 0427 2_3" xfId="12903" xr:uid="{00000000-0005-0000-0000-0000412A0000}"/>
    <cellStyle name="好_ISH 0427 2_4" xfId="5589" xr:uid="{00000000-0005-0000-0000-0000422A0000}"/>
    <cellStyle name="好_ISH 0427 2_原本 (今のとこ一番いい) (2)" xfId="5590" xr:uid="{00000000-0005-0000-0000-0000432A0000}"/>
    <cellStyle name="好_ISH 0427 2_表紙２" xfId="5591" xr:uid="{00000000-0005-0000-0000-0000442A0000}"/>
    <cellStyle name="好_ISH 0427_14" xfId="5592" xr:uid="{00000000-0005-0000-0000-0000452A0000}"/>
    <cellStyle name="好_ISH 0427_14 2" xfId="10926" xr:uid="{00000000-0005-0000-0000-0000462A0000}"/>
    <cellStyle name="好_ISH 0427_14 2_3" xfId="12906" xr:uid="{00000000-0005-0000-0000-0000472A0000}"/>
    <cellStyle name="好_ISH 0427_14 3" xfId="8766" xr:uid="{00000000-0005-0000-0000-0000482A0000}"/>
    <cellStyle name="好_ISH 0427_14_3" xfId="12905" xr:uid="{00000000-0005-0000-0000-0000492A0000}"/>
    <cellStyle name="好_ISH 0427_14_4" xfId="5593" xr:uid="{00000000-0005-0000-0000-00004A2A0000}"/>
    <cellStyle name="好_ISH 0427_14_原本 (今のとこ一番いい) (2)" xfId="5594" xr:uid="{00000000-0005-0000-0000-00004B2A0000}"/>
    <cellStyle name="好_ISH 0427_14_表紙２" xfId="5595" xr:uid="{00000000-0005-0000-0000-00004C2A0000}"/>
    <cellStyle name="好_ISH 0427_3" xfId="12902" xr:uid="{00000000-0005-0000-0000-00004D2A0000}"/>
    <cellStyle name="好_ISH 0427_4" xfId="5596" xr:uid="{00000000-0005-0000-0000-00004E2A0000}"/>
    <cellStyle name="好_ISH 0427_Sheet1" xfId="5597" xr:uid="{00000000-0005-0000-0000-00004F2A0000}"/>
    <cellStyle name="好_ISH 0427_Sheet1 2" xfId="10927" xr:uid="{00000000-0005-0000-0000-0000502A0000}"/>
    <cellStyle name="好_ISH 0427_Sheet1 2_3" xfId="12908" xr:uid="{00000000-0005-0000-0000-0000512A0000}"/>
    <cellStyle name="好_ISH 0427_Sheet1 3" xfId="8767" xr:uid="{00000000-0005-0000-0000-0000522A0000}"/>
    <cellStyle name="好_ISH 0427_Sheet1_3" xfId="12907" xr:uid="{00000000-0005-0000-0000-0000532A0000}"/>
    <cellStyle name="好_ISH 0427_Sheet1_4" xfId="5598" xr:uid="{00000000-0005-0000-0000-0000542A0000}"/>
    <cellStyle name="好_ISH 0427_Sheet1_原本 (今のとこ一番いい) (2)" xfId="5599" xr:uid="{00000000-0005-0000-0000-0000552A0000}"/>
    <cellStyle name="好_ISH 0427_Sheet1_表紙２" xfId="5600" xr:uid="{00000000-0005-0000-0000-0000562A0000}"/>
    <cellStyle name="好_ISH 0427_Sheet3" xfId="5601" xr:uid="{00000000-0005-0000-0000-0000572A0000}"/>
    <cellStyle name="好_ISH 0427_Sheet3 2" xfId="10928" xr:uid="{00000000-0005-0000-0000-0000582A0000}"/>
    <cellStyle name="好_ISH 0427_Sheet3 2_3" xfId="12910" xr:uid="{00000000-0005-0000-0000-0000592A0000}"/>
    <cellStyle name="好_ISH 0427_Sheet3 3" xfId="8768" xr:uid="{00000000-0005-0000-0000-00005A2A0000}"/>
    <cellStyle name="好_ISH 0427_Sheet3_3" xfId="12909" xr:uid="{00000000-0005-0000-0000-00005B2A0000}"/>
    <cellStyle name="好_ISH 0427_Sheet3_4" xfId="5602" xr:uid="{00000000-0005-0000-0000-00005C2A0000}"/>
    <cellStyle name="好_ISH 0427_Sheet3_原本 (今のとこ一番いい) (2)" xfId="5603" xr:uid="{00000000-0005-0000-0000-00005D2A0000}"/>
    <cellStyle name="好_ISH 0427_Sheet3_表紙２" xfId="5604" xr:uid="{00000000-0005-0000-0000-00005E2A0000}"/>
    <cellStyle name="好_ISH 0427_TOKYO" xfId="8764" xr:uid="{00000000-0005-0000-0000-00005F2A0000}"/>
    <cellStyle name="好_ISH 0427_原本 (今のとこ一番いい) (2)" xfId="5605" xr:uid="{00000000-0005-0000-0000-0000602A0000}"/>
    <cellStyle name="好_ISH 0427_表紙２" xfId="5606" xr:uid="{00000000-0005-0000-0000-0000612A0000}"/>
    <cellStyle name="好_JTX-CMA CGM" xfId="1893" xr:uid="{00000000-0005-0000-0000-0000622A0000}"/>
    <cellStyle name="好_JTX-CMA CGM 2" xfId="5607" xr:uid="{00000000-0005-0000-0000-0000632A0000}"/>
    <cellStyle name="好_JTX-CMA CGM 2 2" xfId="10929" xr:uid="{00000000-0005-0000-0000-0000642A0000}"/>
    <cellStyle name="好_JTX-CMA CGM 2 2_3" xfId="12913" xr:uid="{00000000-0005-0000-0000-0000652A0000}"/>
    <cellStyle name="好_JTX-CMA CGM 2 3" xfId="8770" xr:uid="{00000000-0005-0000-0000-0000662A0000}"/>
    <cellStyle name="好_JTX-CMA CGM 2_3" xfId="12912" xr:uid="{00000000-0005-0000-0000-0000672A0000}"/>
    <cellStyle name="好_JTX-CMA CGM 2_4" xfId="5608" xr:uid="{00000000-0005-0000-0000-0000682A0000}"/>
    <cellStyle name="好_JTX-CMA CGM 2_原本 (今のとこ一番いい) (2)" xfId="5609" xr:uid="{00000000-0005-0000-0000-0000692A0000}"/>
    <cellStyle name="好_JTX-CMA CGM 2_表紙２" xfId="5610" xr:uid="{00000000-0005-0000-0000-00006A2A0000}"/>
    <cellStyle name="好_JTX-CMA CGM_14" xfId="5611" xr:uid="{00000000-0005-0000-0000-00006B2A0000}"/>
    <cellStyle name="好_JTX-CMA CGM_14 2" xfId="10930" xr:uid="{00000000-0005-0000-0000-00006C2A0000}"/>
    <cellStyle name="好_JTX-CMA CGM_14 2_3" xfId="12915" xr:uid="{00000000-0005-0000-0000-00006D2A0000}"/>
    <cellStyle name="好_JTX-CMA CGM_14 3" xfId="8771" xr:uid="{00000000-0005-0000-0000-00006E2A0000}"/>
    <cellStyle name="好_JTX-CMA CGM_14_3" xfId="12914" xr:uid="{00000000-0005-0000-0000-00006F2A0000}"/>
    <cellStyle name="好_JTX-CMA CGM_14_4" xfId="5612" xr:uid="{00000000-0005-0000-0000-0000702A0000}"/>
    <cellStyle name="好_JTX-CMA CGM_14_原本 (今のとこ一番いい) (2)" xfId="5613" xr:uid="{00000000-0005-0000-0000-0000712A0000}"/>
    <cellStyle name="好_JTX-CMA CGM_14_表紙２" xfId="5614" xr:uid="{00000000-0005-0000-0000-0000722A0000}"/>
    <cellStyle name="好_JTX-CMA CGM_3" xfId="12911" xr:uid="{00000000-0005-0000-0000-0000732A0000}"/>
    <cellStyle name="好_JTX-CMA CGM_4" xfId="5615" xr:uid="{00000000-0005-0000-0000-0000742A0000}"/>
    <cellStyle name="好_JTX-CMA CGM_Sheet1" xfId="5616" xr:uid="{00000000-0005-0000-0000-0000752A0000}"/>
    <cellStyle name="好_JTX-CMA CGM_Sheet1 2" xfId="10931" xr:uid="{00000000-0005-0000-0000-0000762A0000}"/>
    <cellStyle name="好_JTX-CMA CGM_Sheet1 2_3" xfId="12917" xr:uid="{00000000-0005-0000-0000-0000772A0000}"/>
    <cellStyle name="好_JTX-CMA CGM_Sheet1 3" xfId="8772" xr:uid="{00000000-0005-0000-0000-0000782A0000}"/>
    <cellStyle name="好_JTX-CMA CGM_Sheet1_3" xfId="12916" xr:uid="{00000000-0005-0000-0000-0000792A0000}"/>
    <cellStyle name="好_JTX-CMA CGM_Sheet1_4" xfId="5617" xr:uid="{00000000-0005-0000-0000-00007A2A0000}"/>
    <cellStyle name="好_JTX-CMA CGM_Sheet1_原本 (今のとこ一番いい) (2)" xfId="5618" xr:uid="{00000000-0005-0000-0000-00007B2A0000}"/>
    <cellStyle name="好_JTX-CMA CGM_Sheet1_表紙２" xfId="5619" xr:uid="{00000000-0005-0000-0000-00007C2A0000}"/>
    <cellStyle name="好_JTX-CMA CGM_Sheet3" xfId="5620" xr:uid="{00000000-0005-0000-0000-00007D2A0000}"/>
    <cellStyle name="好_JTX-CMA CGM_Sheet3 2" xfId="10932" xr:uid="{00000000-0005-0000-0000-00007E2A0000}"/>
    <cellStyle name="好_JTX-CMA CGM_Sheet3 2_3" xfId="12919" xr:uid="{00000000-0005-0000-0000-00007F2A0000}"/>
    <cellStyle name="好_JTX-CMA CGM_Sheet3 3" xfId="8773" xr:uid="{00000000-0005-0000-0000-0000802A0000}"/>
    <cellStyle name="好_JTX-CMA CGM_Sheet3_3" xfId="12918" xr:uid="{00000000-0005-0000-0000-0000812A0000}"/>
    <cellStyle name="好_JTX-CMA CGM_Sheet3_4" xfId="5621" xr:uid="{00000000-0005-0000-0000-0000822A0000}"/>
    <cellStyle name="好_JTX-CMA CGM_Sheet3_原本 (今のとこ一番いい) (2)" xfId="5622" xr:uid="{00000000-0005-0000-0000-0000832A0000}"/>
    <cellStyle name="好_JTX-CMA CGM_Sheet3_表紙２" xfId="5623" xr:uid="{00000000-0005-0000-0000-0000842A0000}"/>
    <cellStyle name="好_JTX-CMA CGM_TOKYO" xfId="8769" xr:uid="{00000000-0005-0000-0000-0000852A0000}"/>
    <cellStyle name="好_JTX-CMA CGM_原本 (今のとこ一番いい) (2)" xfId="5624" xr:uid="{00000000-0005-0000-0000-0000862A0000}"/>
    <cellStyle name="好_JTX-CMA CGM_表紙２" xfId="5625" xr:uid="{00000000-0005-0000-0000-0000872A0000}"/>
    <cellStyle name="好_KHP 2-SINOKOR" xfId="1894" xr:uid="{00000000-0005-0000-0000-0000882A0000}"/>
    <cellStyle name="好_KHP 2-SINOKOR 2" xfId="5626" xr:uid="{00000000-0005-0000-0000-0000892A0000}"/>
    <cellStyle name="好_KHP 2-SINOKOR 2 2" xfId="10933" xr:uid="{00000000-0005-0000-0000-00008A2A0000}"/>
    <cellStyle name="好_KHP 2-SINOKOR 2 2_3" xfId="12922" xr:uid="{00000000-0005-0000-0000-00008B2A0000}"/>
    <cellStyle name="好_KHP 2-SINOKOR 2 3" xfId="8775" xr:uid="{00000000-0005-0000-0000-00008C2A0000}"/>
    <cellStyle name="好_KHP 2-SINOKOR 2_3" xfId="12921" xr:uid="{00000000-0005-0000-0000-00008D2A0000}"/>
    <cellStyle name="好_KHP 2-SINOKOR 2_4" xfId="5627" xr:uid="{00000000-0005-0000-0000-00008E2A0000}"/>
    <cellStyle name="好_KHP 2-SINOKOR 2_原本 (今のとこ一番いい) (2)" xfId="5628" xr:uid="{00000000-0005-0000-0000-00008F2A0000}"/>
    <cellStyle name="好_KHP 2-SINOKOR 2_表紙２" xfId="5629" xr:uid="{00000000-0005-0000-0000-0000902A0000}"/>
    <cellStyle name="好_KHP 2-SINOKOR_14" xfId="5630" xr:uid="{00000000-0005-0000-0000-0000912A0000}"/>
    <cellStyle name="好_KHP 2-SINOKOR_14 2" xfId="10934" xr:uid="{00000000-0005-0000-0000-0000922A0000}"/>
    <cellStyle name="好_KHP 2-SINOKOR_14 2_3" xfId="12924" xr:uid="{00000000-0005-0000-0000-0000932A0000}"/>
    <cellStyle name="好_KHP 2-SINOKOR_14 3" xfId="8776" xr:uid="{00000000-0005-0000-0000-0000942A0000}"/>
    <cellStyle name="好_KHP 2-SINOKOR_14_3" xfId="12923" xr:uid="{00000000-0005-0000-0000-0000952A0000}"/>
    <cellStyle name="好_KHP 2-SINOKOR_14_4" xfId="5631" xr:uid="{00000000-0005-0000-0000-0000962A0000}"/>
    <cellStyle name="好_KHP 2-SINOKOR_14_原本 (今のとこ一番いい) (2)" xfId="5632" xr:uid="{00000000-0005-0000-0000-0000972A0000}"/>
    <cellStyle name="好_KHP 2-SINOKOR_14_表紙２" xfId="5633" xr:uid="{00000000-0005-0000-0000-0000982A0000}"/>
    <cellStyle name="好_KHP 2-SINOKOR_3" xfId="12920" xr:uid="{00000000-0005-0000-0000-0000992A0000}"/>
    <cellStyle name="好_KHP 2-SINOKOR_4" xfId="5634" xr:uid="{00000000-0005-0000-0000-00009A2A0000}"/>
    <cellStyle name="好_KHP 2-SINOKOR_Sheet1" xfId="5635" xr:uid="{00000000-0005-0000-0000-00009B2A0000}"/>
    <cellStyle name="好_KHP 2-SINOKOR_Sheet1 2" xfId="10935" xr:uid="{00000000-0005-0000-0000-00009C2A0000}"/>
    <cellStyle name="好_KHP 2-SINOKOR_Sheet1 2_3" xfId="12926" xr:uid="{00000000-0005-0000-0000-00009D2A0000}"/>
    <cellStyle name="好_KHP 2-SINOKOR_Sheet1 3" xfId="8777" xr:uid="{00000000-0005-0000-0000-00009E2A0000}"/>
    <cellStyle name="好_KHP 2-SINOKOR_Sheet1_3" xfId="12925" xr:uid="{00000000-0005-0000-0000-00009F2A0000}"/>
    <cellStyle name="好_KHP 2-SINOKOR_Sheet1_4" xfId="5636" xr:uid="{00000000-0005-0000-0000-0000A02A0000}"/>
    <cellStyle name="好_KHP 2-SINOKOR_Sheet1_原本 (今のとこ一番いい) (2)" xfId="5637" xr:uid="{00000000-0005-0000-0000-0000A12A0000}"/>
    <cellStyle name="好_KHP 2-SINOKOR_Sheet1_表紙２" xfId="5638" xr:uid="{00000000-0005-0000-0000-0000A22A0000}"/>
    <cellStyle name="好_KHP 2-SINOKOR_Sheet3" xfId="5639" xr:uid="{00000000-0005-0000-0000-0000A32A0000}"/>
    <cellStyle name="好_KHP 2-SINOKOR_Sheet3 2" xfId="10936" xr:uid="{00000000-0005-0000-0000-0000A42A0000}"/>
    <cellStyle name="好_KHP 2-SINOKOR_Sheet3 2_3" xfId="12928" xr:uid="{00000000-0005-0000-0000-0000A52A0000}"/>
    <cellStyle name="好_KHP 2-SINOKOR_Sheet3 3" xfId="8778" xr:uid="{00000000-0005-0000-0000-0000A62A0000}"/>
    <cellStyle name="好_KHP 2-SINOKOR_Sheet3_3" xfId="12927" xr:uid="{00000000-0005-0000-0000-0000A72A0000}"/>
    <cellStyle name="好_KHP 2-SINOKOR_Sheet3_4" xfId="5640" xr:uid="{00000000-0005-0000-0000-0000A82A0000}"/>
    <cellStyle name="好_KHP 2-SINOKOR_Sheet3_原本 (今のとこ一番いい) (2)" xfId="5641" xr:uid="{00000000-0005-0000-0000-0000A92A0000}"/>
    <cellStyle name="好_KHP 2-SINOKOR_Sheet3_表紙２" xfId="5642" xr:uid="{00000000-0005-0000-0000-0000AA2A0000}"/>
    <cellStyle name="好_KHP 2-SINOKOR_TOKYO" xfId="8774" xr:uid="{00000000-0005-0000-0000-0000AB2A0000}"/>
    <cellStyle name="好_KHP 2-SINOKOR_原本 (今のとこ一番いい) (2)" xfId="5643" xr:uid="{00000000-0005-0000-0000-0000AC2A0000}"/>
    <cellStyle name="好_KHP 2-SINOKOR_表紙２" xfId="5644" xr:uid="{00000000-0005-0000-0000-0000AD2A0000}"/>
    <cellStyle name="好_NSC 1119" xfId="1895" xr:uid="{00000000-0005-0000-0000-0000AE2A0000}"/>
    <cellStyle name="好_NSC 1119 2" xfId="5645" xr:uid="{00000000-0005-0000-0000-0000AF2A0000}"/>
    <cellStyle name="好_NSC 1119 2 2" xfId="10937" xr:uid="{00000000-0005-0000-0000-0000B02A0000}"/>
    <cellStyle name="好_NSC 1119 2 2_3" xfId="12931" xr:uid="{00000000-0005-0000-0000-0000B12A0000}"/>
    <cellStyle name="好_NSC 1119 2 3" xfId="8780" xr:uid="{00000000-0005-0000-0000-0000B22A0000}"/>
    <cellStyle name="好_NSC 1119 2_3" xfId="12930" xr:uid="{00000000-0005-0000-0000-0000B32A0000}"/>
    <cellStyle name="好_NSC 1119 2_4" xfId="5646" xr:uid="{00000000-0005-0000-0000-0000B42A0000}"/>
    <cellStyle name="好_NSC 1119 2_原本 (今のとこ一番いい) (2)" xfId="5647" xr:uid="{00000000-0005-0000-0000-0000B52A0000}"/>
    <cellStyle name="好_NSC 1119 2_表紙２" xfId="5648" xr:uid="{00000000-0005-0000-0000-0000B62A0000}"/>
    <cellStyle name="好_NSC 1119_14" xfId="5649" xr:uid="{00000000-0005-0000-0000-0000B72A0000}"/>
    <cellStyle name="好_NSC 1119_14 2" xfId="10938" xr:uid="{00000000-0005-0000-0000-0000B82A0000}"/>
    <cellStyle name="好_NSC 1119_14 2_3" xfId="12933" xr:uid="{00000000-0005-0000-0000-0000B92A0000}"/>
    <cellStyle name="好_NSC 1119_14 3" xfId="8781" xr:uid="{00000000-0005-0000-0000-0000BA2A0000}"/>
    <cellStyle name="好_NSC 1119_14_3" xfId="12932" xr:uid="{00000000-0005-0000-0000-0000BB2A0000}"/>
    <cellStyle name="好_NSC 1119_14_4" xfId="5650" xr:uid="{00000000-0005-0000-0000-0000BC2A0000}"/>
    <cellStyle name="好_NSC 1119_14_原本 (今のとこ一番いい) (2)" xfId="5651" xr:uid="{00000000-0005-0000-0000-0000BD2A0000}"/>
    <cellStyle name="好_NSC 1119_14_表紙２" xfId="5652" xr:uid="{00000000-0005-0000-0000-0000BE2A0000}"/>
    <cellStyle name="好_NSC 1119_3" xfId="12929" xr:uid="{00000000-0005-0000-0000-0000BF2A0000}"/>
    <cellStyle name="好_NSC 1119_4" xfId="5653" xr:uid="{00000000-0005-0000-0000-0000C02A0000}"/>
    <cellStyle name="好_NSC 1119_Sheet1" xfId="5654" xr:uid="{00000000-0005-0000-0000-0000C12A0000}"/>
    <cellStyle name="好_NSC 1119_Sheet1 2" xfId="10939" xr:uid="{00000000-0005-0000-0000-0000C22A0000}"/>
    <cellStyle name="好_NSC 1119_Sheet1 2_3" xfId="12935" xr:uid="{00000000-0005-0000-0000-0000C32A0000}"/>
    <cellStyle name="好_NSC 1119_Sheet1 3" xfId="8782" xr:uid="{00000000-0005-0000-0000-0000C42A0000}"/>
    <cellStyle name="好_NSC 1119_Sheet1_3" xfId="12934" xr:uid="{00000000-0005-0000-0000-0000C52A0000}"/>
    <cellStyle name="好_NSC 1119_Sheet1_4" xfId="5655" xr:uid="{00000000-0005-0000-0000-0000C62A0000}"/>
    <cellStyle name="好_NSC 1119_Sheet1_原本 (今のとこ一番いい) (2)" xfId="5656" xr:uid="{00000000-0005-0000-0000-0000C72A0000}"/>
    <cellStyle name="好_NSC 1119_Sheet1_表紙２" xfId="5657" xr:uid="{00000000-0005-0000-0000-0000C82A0000}"/>
    <cellStyle name="好_NSC 1119_Sheet3" xfId="5658" xr:uid="{00000000-0005-0000-0000-0000C92A0000}"/>
    <cellStyle name="好_NSC 1119_Sheet3 2" xfId="10940" xr:uid="{00000000-0005-0000-0000-0000CA2A0000}"/>
    <cellStyle name="好_NSC 1119_Sheet3 2_3" xfId="12937" xr:uid="{00000000-0005-0000-0000-0000CB2A0000}"/>
    <cellStyle name="好_NSC 1119_Sheet3 3" xfId="8783" xr:uid="{00000000-0005-0000-0000-0000CC2A0000}"/>
    <cellStyle name="好_NSC 1119_Sheet3_3" xfId="12936" xr:uid="{00000000-0005-0000-0000-0000CD2A0000}"/>
    <cellStyle name="好_NSC 1119_Sheet3_4" xfId="5659" xr:uid="{00000000-0005-0000-0000-0000CE2A0000}"/>
    <cellStyle name="好_NSC 1119_Sheet3_原本 (今のとこ一番いい) (2)" xfId="5660" xr:uid="{00000000-0005-0000-0000-0000CF2A0000}"/>
    <cellStyle name="好_NSC 1119_Sheet3_表紙２" xfId="5661" xr:uid="{00000000-0005-0000-0000-0000D02A0000}"/>
    <cellStyle name="好_NSC 1119_TOKYO" xfId="8779" xr:uid="{00000000-0005-0000-0000-0000D12A0000}"/>
    <cellStyle name="好_NSC 1119_原本 (今のとこ一番いい) (2)" xfId="5662" xr:uid="{00000000-0005-0000-0000-0000D22A0000}"/>
    <cellStyle name="好_NSC 1119_表紙２" xfId="5663" xr:uid="{00000000-0005-0000-0000-0000D32A0000}"/>
    <cellStyle name="好_Sheet1" xfId="5664" xr:uid="{00000000-0005-0000-0000-0000D42A0000}"/>
    <cellStyle name="好_Sheet1 2" xfId="10941" xr:uid="{00000000-0005-0000-0000-0000D52A0000}"/>
    <cellStyle name="好_Sheet1 2_3" xfId="12939" xr:uid="{00000000-0005-0000-0000-0000D62A0000}"/>
    <cellStyle name="好_Sheet1 3" xfId="8784" xr:uid="{00000000-0005-0000-0000-0000D72A0000}"/>
    <cellStyle name="好_Sheet1_3" xfId="12938" xr:uid="{00000000-0005-0000-0000-0000D82A0000}"/>
    <cellStyle name="好_Sheet1_4" xfId="5665" xr:uid="{00000000-0005-0000-0000-0000D92A0000}"/>
    <cellStyle name="好_Sheet1_原本 (今のとこ一番いい) (2)" xfId="5666" xr:uid="{00000000-0005-0000-0000-0000DA2A0000}"/>
    <cellStyle name="好_Sheet1_表紙２" xfId="5667" xr:uid="{00000000-0005-0000-0000-0000DB2A0000}"/>
    <cellStyle name="好_Sheet3" xfId="5668" xr:uid="{00000000-0005-0000-0000-0000DC2A0000}"/>
    <cellStyle name="好_Sheet3 2" xfId="10942" xr:uid="{00000000-0005-0000-0000-0000DD2A0000}"/>
    <cellStyle name="好_Sheet3 2_3" xfId="12941" xr:uid="{00000000-0005-0000-0000-0000DE2A0000}"/>
    <cellStyle name="好_Sheet3 3" xfId="8785" xr:uid="{00000000-0005-0000-0000-0000DF2A0000}"/>
    <cellStyle name="好_Sheet3_3" xfId="12940" xr:uid="{00000000-0005-0000-0000-0000E02A0000}"/>
    <cellStyle name="好_Sheet3_4" xfId="5669" xr:uid="{00000000-0005-0000-0000-0000E12A0000}"/>
    <cellStyle name="好_Sheet3_原本 (今のとこ一番いい) (2)" xfId="5670" xr:uid="{00000000-0005-0000-0000-0000E22A0000}"/>
    <cellStyle name="好_Sheet3_表紙２" xfId="5671" xr:uid="{00000000-0005-0000-0000-0000E32A0000}"/>
    <cellStyle name="好_TOKYO" xfId="8691" xr:uid="{00000000-0005-0000-0000-0000E42A0000}"/>
    <cellStyle name="好_VSM 1106" xfId="1896" xr:uid="{00000000-0005-0000-0000-0000E52A0000}"/>
    <cellStyle name="好_VSM 1106 2" xfId="5672" xr:uid="{00000000-0005-0000-0000-0000E62A0000}"/>
    <cellStyle name="好_VSM 1106 2 2" xfId="10943" xr:uid="{00000000-0005-0000-0000-0000E72A0000}"/>
    <cellStyle name="好_VSM 1106 2 2_3" xfId="12944" xr:uid="{00000000-0005-0000-0000-0000E82A0000}"/>
    <cellStyle name="好_VSM 1106 2 3" xfId="8787" xr:uid="{00000000-0005-0000-0000-0000E92A0000}"/>
    <cellStyle name="好_VSM 1106 2_3" xfId="12943" xr:uid="{00000000-0005-0000-0000-0000EA2A0000}"/>
    <cellStyle name="好_VSM 1106 2_4" xfId="5673" xr:uid="{00000000-0005-0000-0000-0000EB2A0000}"/>
    <cellStyle name="好_VSM 1106 2_原本 (今のとこ一番いい) (2)" xfId="5674" xr:uid="{00000000-0005-0000-0000-0000EC2A0000}"/>
    <cellStyle name="好_VSM 1106 2_表紙２" xfId="5675" xr:uid="{00000000-0005-0000-0000-0000ED2A0000}"/>
    <cellStyle name="好_VSM 1106_14" xfId="5676" xr:uid="{00000000-0005-0000-0000-0000EE2A0000}"/>
    <cellStyle name="好_VSM 1106_14 2" xfId="10944" xr:uid="{00000000-0005-0000-0000-0000EF2A0000}"/>
    <cellStyle name="好_VSM 1106_14 2_3" xfId="12946" xr:uid="{00000000-0005-0000-0000-0000F02A0000}"/>
    <cellStyle name="好_VSM 1106_14 3" xfId="8788" xr:uid="{00000000-0005-0000-0000-0000F12A0000}"/>
    <cellStyle name="好_VSM 1106_14_3" xfId="12945" xr:uid="{00000000-0005-0000-0000-0000F22A0000}"/>
    <cellStyle name="好_VSM 1106_14_4" xfId="5677" xr:uid="{00000000-0005-0000-0000-0000F32A0000}"/>
    <cellStyle name="好_VSM 1106_14_原本 (今のとこ一番いい) (2)" xfId="5678" xr:uid="{00000000-0005-0000-0000-0000F42A0000}"/>
    <cellStyle name="好_VSM 1106_14_表紙２" xfId="5679" xr:uid="{00000000-0005-0000-0000-0000F52A0000}"/>
    <cellStyle name="好_VSM 1106_3" xfId="12942" xr:uid="{00000000-0005-0000-0000-0000F62A0000}"/>
    <cellStyle name="好_VSM 1106_4" xfId="5680" xr:uid="{00000000-0005-0000-0000-0000F72A0000}"/>
    <cellStyle name="好_VSM 1106_Sheet1" xfId="5681" xr:uid="{00000000-0005-0000-0000-0000F82A0000}"/>
    <cellStyle name="好_VSM 1106_Sheet1 2" xfId="10945" xr:uid="{00000000-0005-0000-0000-0000F92A0000}"/>
    <cellStyle name="好_VSM 1106_Sheet1 2_3" xfId="12948" xr:uid="{00000000-0005-0000-0000-0000FA2A0000}"/>
    <cellStyle name="好_VSM 1106_Sheet1 3" xfId="8789" xr:uid="{00000000-0005-0000-0000-0000FB2A0000}"/>
    <cellStyle name="好_VSM 1106_Sheet1_3" xfId="12947" xr:uid="{00000000-0005-0000-0000-0000FC2A0000}"/>
    <cellStyle name="好_VSM 1106_Sheet1_4" xfId="5682" xr:uid="{00000000-0005-0000-0000-0000FD2A0000}"/>
    <cellStyle name="好_VSM 1106_Sheet1_原本 (今のとこ一番いい) (2)" xfId="5683" xr:uid="{00000000-0005-0000-0000-0000FE2A0000}"/>
    <cellStyle name="好_VSM 1106_Sheet1_表紙２" xfId="5684" xr:uid="{00000000-0005-0000-0000-0000FF2A0000}"/>
    <cellStyle name="好_VSM 1106_Sheet3" xfId="5685" xr:uid="{00000000-0005-0000-0000-0000002B0000}"/>
    <cellStyle name="好_VSM 1106_Sheet3 2" xfId="10946" xr:uid="{00000000-0005-0000-0000-0000012B0000}"/>
    <cellStyle name="好_VSM 1106_Sheet3 2_3" xfId="12950" xr:uid="{00000000-0005-0000-0000-0000022B0000}"/>
    <cellStyle name="好_VSM 1106_Sheet3 3" xfId="8790" xr:uid="{00000000-0005-0000-0000-0000032B0000}"/>
    <cellStyle name="好_VSM 1106_Sheet3_3" xfId="12949" xr:uid="{00000000-0005-0000-0000-0000042B0000}"/>
    <cellStyle name="好_VSM 1106_Sheet3_4" xfId="5686" xr:uid="{00000000-0005-0000-0000-0000052B0000}"/>
    <cellStyle name="好_VSM 1106_Sheet3_原本 (今のとこ一番いい) (2)" xfId="5687" xr:uid="{00000000-0005-0000-0000-0000062B0000}"/>
    <cellStyle name="好_VSM 1106_Sheet3_表紙２" xfId="5688" xr:uid="{00000000-0005-0000-0000-0000072B0000}"/>
    <cellStyle name="好_VSM 1106_TOKYO" xfId="8786" xr:uid="{00000000-0005-0000-0000-0000082B0000}"/>
    <cellStyle name="好_VSM 1106_原本 (今のとこ一番いい) (2)" xfId="5689" xr:uid="{00000000-0005-0000-0000-0000092B0000}"/>
    <cellStyle name="好_VSM 1106_表紙２" xfId="5690" xr:uid="{00000000-0005-0000-0000-00000A2B0000}"/>
    <cellStyle name="好_VTS 0820" xfId="1897" xr:uid="{00000000-0005-0000-0000-00000B2B0000}"/>
    <cellStyle name="好_VTS 0820 2" xfId="5691" xr:uid="{00000000-0005-0000-0000-00000C2B0000}"/>
    <cellStyle name="好_VTS 0820 2 2" xfId="10947" xr:uid="{00000000-0005-0000-0000-00000D2B0000}"/>
    <cellStyle name="好_VTS 0820 2 2_3" xfId="12953" xr:uid="{00000000-0005-0000-0000-00000E2B0000}"/>
    <cellStyle name="好_VTS 0820 2 3" xfId="8792" xr:uid="{00000000-0005-0000-0000-00000F2B0000}"/>
    <cellStyle name="好_VTS 0820 2_3" xfId="12952" xr:uid="{00000000-0005-0000-0000-0000102B0000}"/>
    <cellStyle name="好_VTS 0820 2_4" xfId="5692" xr:uid="{00000000-0005-0000-0000-0000112B0000}"/>
    <cellStyle name="好_VTS 0820 2_原本 (今のとこ一番いい) (2)" xfId="5693" xr:uid="{00000000-0005-0000-0000-0000122B0000}"/>
    <cellStyle name="好_VTS 0820 2_表紙２" xfId="5694" xr:uid="{00000000-0005-0000-0000-0000132B0000}"/>
    <cellStyle name="好_VTS 0820_14" xfId="5695" xr:uid="{00000000-0005-0000-0000-0000142B0000}"/>
    <cellStyle name="好_VTS 0820_14 2" xfId="10948" xr:uid="{00000000-0005-0000-0000-0000152B0000}"/>
    <cellStyle name="好_VTS 0820_14 2_3" xfId="12955" xr:uid="{00000000-0005-0000-0000-0000162B0000}"/>
    <cellStyle name="好_VTS 0820_14 3" xfId="8793" xr:uid="{00000000-0005-0000-0000-0000172B0000}"/>
    <cellStyle name="好_VTS 0820_14_3" xfId="12954" xr:uid="{00000000-0005-0000-0000-0000182B0000}"/>
    <cellStyle name="好_VTS 0820_14_4" xfId="5696" xr:uid="{00000000-0005-0000-0000-0000192B0000}"/>
    <cellStyle name="好_VTS 0820_14_原本 (今のとこ一番いい) (2)" xfId="5697" xr:uid="{00000000-0005-0000-0000-00001A2B0000}"/>
    <cellStyle name="好_VTS 0820_14_表紙２" xfId="5698" xr:uid="{00000000-0005-0000-0000-00001B2B0000}"/>
    <cellStyle name="好_VTS 0820_3" xfId="12951" xr:uid="{00000000-0005-0000-0000-00001C2B0000}"/>
    <cellStyle name="好_VTS 0820_4" xfId="5699" xr:uid="{00000000-0005-0000-0000-00001D2B0000}"/>
    <cellStyle name="好_VTS 0820_Sheet1" xfId="5700" xr:uid="{00000000-0005-0000-0000-00001E2B0000}"/>
    <cellStyle name="好_VTS 0820_Sheet1 2" xfId="10949" xr:uid="{00000000-0005-0000-0000-00001F2B0000}"/>
    <cellStyle name="好_VTS 0820_Sheet1 2_3" xfId="12957" xr:uid="{00000000-0005-0000-0000-0000202B0000}"/>
    <cellStyle name="好_VTS 0820_Sheet1 3" xfId="8794" xr:uid="{00000000-0005-0000-0000-0000212B0000}"/>
    <cellStyle name="好_VTS 0820_Sheet1_3" xfId="12956" xr:uid="{00000000-0005-0000-0000-0000222B0000}"/>
    <cellStyle name="好_VTS 0820_Sheet1_4" xfId="5701" xr:uid="{00000000-0005-0000-0000-0000232B0000}"/>
    <cellStyle name="好_VTS 0820_Sheet1_原本 (今のとこ一番いい) (2)" xfId="5702" xr:uid="{00000000-0005-0000-0000-0000242B0000}"/>
    <cellStyle name="好_VTS 0820_Sheet1_表紙２" xfId="5703" xr:uid="{00000000-0005-0000-0000-0000252B0000}"/>
    <cellStyle name="好_VTS 0820_Sheet3" xfId="5704" xr:uid="{00000000-0005-0000-0000-0000262B0000}"/>
    <cellStyle name="好_VTS 0820_Sheet3 2" xfId="10950" xr:uid="{00000000-0005-0000-0000-0000272B0000}"/>
    <cellStyle name="好_VTS 0820_Sheet3 2_3" xfId="12959" xr:uid="{00000000-0005-0000-0000-0000282B0000}"/>
    <cellStyle name="好_VTS 0820_Sheet3 3" xfId="8795" xr:uid="{00000000-0005-0000-0000-0000292B0000}"/>
    <cellStyle name="好_VTS 0820_Sheet3_3" xfId="12958" xr:uid="{00000000-0005-0000-0000-00002A2B0000}"/>
    <cellStyle name="好_VTS 0820_Sheet3_4" xfId="5705" xr:uid="{00000000-0005-0000-0000-00002B2B0000}"/>
    <cellStyle name="好_VTS 0820_Sheet3_原本 (今のとこ一番いい) (2)" xfId="5706" xr:uid="{00000000-0005-0000-0000-00002C2B0000}"/>
    <cellStyle name="好_VTS 0820_Sheet3_表紙２" xfId="5707" xr:uid="{00000000-0005-0000-0000-00002D2B0000}"/>
    <cellStyle name="好_VTS 0820_TOKYO" xfId="8791" xr:uid="{00000000-0005-0000-0000-00002E2B0000}"/>
    <cellStyle name="好_VTS 0820_原本 (今のとこ一番いい) (2)" xfId="5708" xr:uid="{00000000-0005-0000-0000-00002F2B0000}"/>
    <cellStyle name="好_VTS 0820_表紙２" xfId="5709" xr:uid="{00000000-0005-0000-0000-0000302B0000}"/>
    <cellStyle name="好_WIN" xfId="1898" xr:uid="{00000000-0005-0000-0000-0000312B0000}"/>
    <cellStyle name="好_WIN 2" xfId="5710" xr:uid="{00000000-0005-0000-0000-0000322B0000}"/>
    <cellStyle name="好_WIN 2 2" xfId="10951" xr:uid="{00000000-0005-0000-0000-0000332B0000}"/>
    <cellStyle name="好_WIN 2 2_3" xfId="12962" xr:uid="{00000000-0005-0000-0000-0000342B0000}"/>
    <cellStyle name="好_WIN 2 3" xfId="8797" xr:uid="{00000000-0005-0000-0000-0000352B0000}"/>
    <cellStyle name="好_WIN 2_3" xfId="12961" xr:uid="{00000000-0005-0000-0000-0000362B0000}"/>
    <cellStyle name="好_WIN 2_4" xfId="5711" xr:uid="{00000000-0005-0000-0000-0000372B0000}"/>
    <cellStyle name="好_WIN 2_原本 (今のとこ一番いい) (2)" xfId="5712" xr:uid="{00000000-0005-0000-0000-0000382B0000}"/>
    <cellStyle name="好_WIN 2_表紙２" xfId="5713" xr:uid="{00000000-0005-0000-0000-0000392B0000}"/>
    <cellStyle name="好_WIN_14" xfId="5714" xr:uid="{00000000-0005-0000-0000-00003A2B0000}"/>
    <cellStyle name="好_WIN_14 2" xfId="10952" xr:uid="{00000000-0005-0000-0000-00003B2B0000}"/>
    <cellStyle name="好_WIN_14 2_3" xfId="12964" xr:uid="{00000000-0005-0000-0000-00003C2B0000}"/>
    <cellStyle name="好_WIN_14 3" xfId="8798" xr:uid="{00000000-0005-0000-0000-00003D2B0000}"/>
    <cellStyle name="好_WIN_14_3" xfId="12963" xr:uid="{00000000-0005-0000-0000-00003E2B0000}"/>
    <cellStyle name="好_WIN_14_4" xfId="5715" xr:uid="{00000000-0005-0000-0000-00003F2B0000}"/>
    <cellStyle name="好_WIN_14_原本 (今のとこ一番いい) (2)" xfId="5716" xr:uid="{00000000-0005-0000-0000-0000402B0000}"/>
    <cellStyle name="好_WIN_14_表紙２" xfId="5717" xr:uid="{00000000-0005-0000-0000-0000412B0000}"/>
    <cellStyle name="好_WIN_3" xfId="12960" xr:uid="{00000000-0005-0000-0000-0000422B0000}"/>
    <cellStyle name="好_WIN_4" xfId="5718" xr:uid="{00000000-0005-0000-0000-0000432B0000}"/>
    <cellStyle name="好_WIN_Sheet1" xfId="5719" xr:uid="{00000000-0005-0000-0000-0000442B0000}"/>
    <cellStyle name="好_WIN_Sheet1 2" xfId="10953" xr:uid="{00000000-0005-0000-0000-0000452B0000}"/>
    <cellStyle name="好_WIN_Sheet1 2_3" xfId="12966" xr:uid="{00000000-0005-0000-0000-0000462B0000}"/>
    <cellStyle name="好_WIN_Sheet1 3" xfId="8799" xr:uid="{00000000-0005-0000-0000-0000472B0000}"/>
    <cellStyle name="好_WIN_Sheet1_3" xfId="12965" xr:uid="{00000000-0005-0000-0000-0000482B0000}"/>
    <cellStyle name="好_WIN_Sheet1_4" xfId="5720" xr:uid="{00000000-0005-0000-0000-0000492B0000}"/>
    <cellStyle name="好_WIN_Sheet1_原本 (今のとこ一番いい) (2)" xfId="5721" xr:uid="{00000000-0005-0000-0000-00004A2B0000}"/>
    <cellStyle name="好_WIN_Sheet1_表紙２" xfId="5722" xr:uid="{00000000-0005-0000-0000-00004B2B0000}"/>
    <cellStyle name="好_WIN_Sheet3" xfId="5723" xr:uid="{00000000-0005-0000-0000-00004C2B0000}"/>
    <cellStyle name="好_WIN_Sheet3 2" xfId="10954" xr:uid="{00000000-0005-0000-0000-00004D2B0000}"/>
    <cellStyle name="好_WIN_Sheet3 2_3" xfId="12968" xr:uid="{00000000-0005-0000-0000-00004E2B0000}"/>
    <cellStyle name="好_WIN_Sheet3 3" xfId="8800" xr:uid="{00000000-0005-0000-0000-00004F2B0000}"/>
    <cellStyle name="好_WIN_Sheet3_3" xfId="12967" xr:uid="{00000000-0005-0000-0000-0000502B0000}"/>
    <cellStyle name="好_WIN_Sheet3_4" xfId="5724" xr:uid="{00000000-0005-0000-0000-0000512B0000}"/>
    <cellStyle name="好_WIN_Sheet3_原本 (今のとこ一番いい) (2)" xfId="5725" xr:uid="{00000000-0005-0000-0000-0000522B0000}"/>
    <cellStyle name="好_WIN_Sheet3_表紙２" xfId="5726" xr:uid="{00000000-0005-0000-0000-0000532B0000}"/>
    <cellStyle name="好_WIN_TOKYO" xfId="8796" xr:uid="{00000000-0005-0000-0000-0000542B0000}"/>
    <cellStyle name="好_WIN_原本 (今のとこ一番いい) (2)" xfId="5727" xr:uid="{00000000-0005-0000-0000-0000552B0000}"/>
    <cellStyle name="好_WIN_表紙２" xfId="5728" xr:uid="{00000000-0005-0000-0000-0000562B0000}"/>
    <cellStyle name="好_WIN-SEACON" xfId="1899" xr:uid="{00000000-0005-0000-0000-0000572B0000}"/>
    <cellStyle name="好_WIN-SEACON 2" xfId="5729" xr:uid="{00000000-0005-0000-0000-0000582B0000}"/>
    <cellStyle name="好_WIN-SEACON 2 2" xfId="10955" xr:uid="{00000000-0005-0000-0000-0000592B0000}"/>
    <cellStyle name="好_WIN-SEACON 2 2_3" xfId="12971" xr:uid="{00000000-0005-0000-0000-00005A2B0000}"/>
    <cellStyle name="好_WIN-SEACON 2 3" xfId="8802" xr:uid="{00000000-0005-0000-0000-00005B2B0000}"/>
    <cellStyle name="好_WIN-SEACON 2_3" xfId="12970" xr:uid="{00000000-0005-0000-0000-00005C2B0000}"/>
    <cellStyle name="好_WIN-SEACON 2_4" xfId="5730" xr:uid="{00000000-0005-0000-0000-00005D2B0000}"/>
    <cellStyle name="好_WIN-SEACON 2_原本 (今のとこ一番いい) (2)" xfId="5731" xr:uid="{00000000-0005-0000-0000-00005E2B0000}"/>
    <cellStyle name="好_WIN-SEACON 2_表紙２" xfId="5732" xr:uid="{00000000-0005-0000-0000-00005F2B0000}"/>
    <cellStyle name="好_WIN-SEACON_14" xfId="5733" xr:uid="{00000000-0005-0000-0000-0000602B0000}"/>
    <cellStyle name="好_WIN-SEACON_14 2" xfId="10956" xr:uid="{00000000-0005-0000-0000-0000612B0000}"/>
    <cellStyle name="好_WIN-SEACON_14 2_3" xfId="12973" xr:uid="{00000000-0005-0000-0000-0000622B0000}"/>
    <cellStyle name="好_WIN-SEACON_14 3" xfId="8803" xr:uid="{00000000-0005-0000-0000-0000632B0000}"/>
    <cellStyle name="好_WIN-SEACON_14_3" xfId="12972" xr:uid="{00000000-0005-0000-0000-0000642B0000}"/>
    <cellStyle name="好_WIN-SEACON_14_4" xfId="5734" xr:uid="{00000000-0005-0000-0000-0000652B0000}"/>
    <cellStyle name="好_WIN-SEACON_14_原本 (今のとこ一番いい) (2)" xfId="5735" xr:uid="{00000000-0005-0000-0000-0000662B0000}"/>
    <cellStyle name="好_WIN-SEACON_14_表紙２" xfId="5736" xr:uid="{00000000-0005-0000-0000-0000672B0000}"/>
    <cellStyle name="好_WIN-SEACON_3" xfId="12969" xr:uid="{00000000-0005-0000-0000-0000682B0000}"/>
    <cellStyle name="好_WIN-SEACON_4" xfId="5737" xr:uid="{00000000-0005-0000-0000-0000692B0000}"/>
    <cellStyle name="好_WIN-SEACON_Sheet1" xfId="5738" xr:uid="{00000000-0005-0000-0000-00006A2B0000}"/>
    <cellStyle name="好_WIN-SEACON_Sheet1 2" xfId="10957" xr:uid="{00000000-0005-0000-0000-00006B2B0000}"/>
    <cellStyle name="好_WIN-SEACON_Sheet1 2_3" xfId="12975" xr:uid="{00000000-0005-0000-0000-00006C2B0000}"/>
    <cellStyle name="好_WIN-SEACON_Sheet1 3" xfId="8804" xr:uid="{00000000-0005-0000-0000-00006D2B0000}"/>
    <cellStyle name="好_WIN-SEACON_Sheet1_3" xfId="12974" xr:uid="{00000000-0005-0000-0000-00006E2B0000}"/>
    <cellStyle name="好_WIN-SEACON_Sheet1_4" xfId="5739" xr:uid="{00000000-0005-0000-0000-00006F2B0000}"/>
    <cellStyle name="好_WIN-SEACON_Sheet1_原本 (今のとこ一番いい) (2)" xfId="5740" xr:uid="{00000000-0005-0000-0000-0000702B0000}"/>
    <cellStyle name="好_WIN-SEACON_Sheet1_表紙２" xfId="5741" xr:uid="{00000000-0005-0000-0000-0000712B0000}"/>
    <cellStyle name="好_WIN-SEACON_Sheet3" xfId="5742" xr:uid="{00000000-0005-0000-0000-0000722B0000}"/>
    <cellStyle name="好_WIN-SEACON_Sheet3 2" xfId="10958" xr:uid="{00000000-0005-0000-0000-0000732B0000}"/>
    <cellStyle name="好_WIN-SEACON_Sheet3 2_3" xfId="12977" xr:uid="{00000000-0005-0000-0000-0000742B0000}"/>
    <cellStyle name="好_WIN-SEACON_Sheet3 3" xfId="8805" xr:uid="{00000000-0005-0000-0000-0000752B0000}"/>
    <cellStyle name="好_WIN-SEACON_Sheet3_3" xfId="12976" xr:uid="{00000000-0005-0000-0000-0000762B0000}"/>
    <cellStyle name="好_WIN-SEACON_Sheet3_4" xfId="5743" xr:uid="{00000000-0005-0000-0000-0000772B0000}"/>
    <cellStyle name="好_WIN-SEACON_Sheet3_原本 (今のとこ一番いい) (2)" xfId="5744" xr:uid="{00000000-0005-0000-0000-0000782B0000}"/>
    <cellStyle name="好_WIN-SEACON_Sheet3_表紙２" xfId="5745" xr:uid="{00000000-0005-0000-0000-0000792B0000}"/>
    <cellStyle name="好_WIN-SEACON_TOKYO" xfId="8801" xr:uid="{00000000-0005-0000-0000-00007A2B0000}"/>
    <cellStyle name="好_WIN-SEACON_原本 (今のとこ一番いい) (2)" xfId="5746" xr:uid="{00000000-0005-0000-0000-00007B2B0000}"/>
    <cellStyle name="好_WIN-SEACON_表紙２" xfId="5747" xr:uid="{00000000-0005-0000-0000-00007C2B0000}"/>
    <cellStyle name="好_原本 (今のとこ一番いい) (2)" xfId="5748" xr:uid="{00000000-0005-0000-0000-00007D2B0000}"/>
    <cellStyle name="好_表紙２" xfId="5749" xr:uid="{00000000-0005-0000-0000-00007E2B0000}"/>
    <cellStyle name="合計" xfId="1900" xr:uid="{00000000-0005-0000-0000-00007F2B0000}"/>
    <cellStyle name="合計 2" xfId="1901" xr:uid="{00000000-0005-0000-0000-0000802B0000}"/>
    <cellStyle name="合計 2 2" xfId="1902" xr:uid="{00000000-0005-0000-0000-0000812B0000}"/>
    <cellStyle name="合計 2 2 2" xfId="5750" xr:uid="{00000000-0005-0000-0000-0000822B0000}"/>
    <cellStyle name="合計 2 2 2 2" xfId="10959" xr:uid="{00000000-0005-0000-0000-0000832B0000}"/>
    <cellStyle name="合計 2 2 2 3" xfId="8806" xr:uid="{00000000-0005-0000-0000-0000842B0000}"/>
    <cellStyle name="合計 2 2 2_3" xfId="12978" xr:uid="{00000000-0005-0000-0000-0000852B0000}"/>
    <cellStyle name="合計 2 2 3" xfId="5751" xr:uid="{00000000-0005-0000-0000-0000862B0000}"/>
    <cellStyle name="合計 2 2 3 2" xfId="10960" xr:uid="{00000000-0005-0000-0000-0000872B0000}"/>
    <cellStyle name="合計 2 2 3 3" xfId="8807" xr:uid="{00000000-0005-0000-0000-0000882B0000}"/>
    <cellStyle name="合計 2 2 3_3" xfId="12979" xr:uid="{00000000-0005-0000-0000-0000892B0000}"/>
    <cellStyle name="合計 2 2 4" xfId="5752" xr:uid="{00000000-0005-0000-0000-00008A2B0000}"/>
    <cellStyle name="合計 2 2 4 2" xfId="10961" xr:uid="{00000000-0005-0000-0000-00008B2B0000}"/>
    <cellStyle name="合計 2 2 4 3" xfId="8808" xr:uid="{00000000-0005-0000-0000-00008C2B0000}"/>
    <cellStyle name="合計 2 2 4_3" xfId="12980" xr:uid="{00000000-0005-0000-0000-00008D2B0000}"/>
    <cellStyle name="合計 2 2_14" xfId="5753" xr:uid="{00000000-0005-0000-0000-00008E2B0000}"/>
    <cellStyle name="合計 2 3" xfId="5754" xr:uid="{00000000-0005-0000-0000-00008F2B0000}"/>
    <cellStyle name="合計 2 3 2" xfId="10962" xr:uid="{00000000-0005-0000-0000-0000902B0000}"/>
    <cellStyle name="合計 2 3 3" xfId="8809" xr:uid="{00000000-0005-0000-0000-0000912B0000}"/>
    <cellStyle name="合計 2 3_3" xfId="12981" xr:uid="{00000000-0005-0000-0000-0000922B0000}"/>
    <cellStyle name="合計 2 4" xfId="5755" xr:uid="{00000000-0005-0000-0000-0000932B0000}"/>
    <cellStyle name="合計 2 4 2" xfId="10963" xr:uid="{00000000-0005-0000-0000-0000942B0000}"/>
    <cellStyle name="合計 2 4 3" xfId="8810" xr:uid="{00000000-0005-0000-0000-0000952B0000}"/>
    <cellStyle name="合計 2 4_3" xfId="12982" xr:uid="{00000000-0005-0000-0000-0000962B0000}"/>
    <cellStyle name="合計 2 5" xfId="5756" xr:uid="{00000000-0005-0000-0000-0000972B0000}"/>
    <cellStyle name="合計 2 5 2" xfId="10964" xr:uid="{00000000-0005-0000-0000-0000982B0000}"/>
    <cellStyle name="合計 2 5 3" xfId="8811" xr:uid="{00000000-0005-0000-0000-0000992B0000}"/>
    <cellStyle name="合計 2 5_3" xfId="12983" xr:uid="{00000000-0005-0000-0000-00009A2B0000}"/>
    <cellStyle name="合計 2_14" xfId="5757" xr:uid="{00000000-0005-0000-0000-00009B2B0000}"/>
    <cellStyle name="合計 3" xfId="5758" xr:uid="{00000000-0005-0000-0000-00009C2B0000}"/>
    <cellStyle name="合計 3 2" xfId="10965" xr:uid="{00000000-0005-0000-0000-00009D2B0000}"/>
    <cellStyle name="合計 3 3" xfId="8812" xr:uid="{00000000-0005-0000-0000-00009E2B0000}"/>
    <cellStyle name="合計 3_3" xfId="12984" xr:uid="{00000000-0005-0000-0000-00009F2B0000}"/>
    <cellStyle name="合計 4" xfId="5759" xr:uid="{00000000-0005-0000-0000-0000A02B0000}"/>
    <cellStyle name="合計 4 2" xfId="10966" xr:uid="{00000000-0005-0000-0000-0000A12B0000}"/>
    <cellStyle name="合計 4 3" xfId="8813" xr:uid="{00000000-0005-0000-0000-0000A22B0000}"/>
    <cellStyle name="合計 4_3" xfId="12985" xr:uid="{00000000-0005-0000-0000-0000A32B0000}"/>
    <cellStyle name="合計 5" xfId="5760" xr:uid="{00000000-0005-0000-0000-0000A42B0000}"/>
    <cellStyle name="合計 5 2" xfId="10967" xr:uid="{00000000-0005-0000-0000-0000A52B0000}"/>
    <cellStyle name="合計 5 3" xfId="8814" xr:uid="{00000000-0005-0000-0000-0000A62B0000}"/>
    <cellStyle name="合計 5_3" xfId="12986" xr:uid="{00000000-0005-0000-0000-0000A72B0000}"/>
    <cellStyle name="合計_14" xfId="5761" xr:uid="{00000000-0005-0000-0000-0000A82B0000}"/>
    <cellStyle name="差" xfId="1903" xr:uid="{00000000-0005-0000-0000-0000A92B0000}"/>
    <cellStyle name="差 2" xfId="5762" xr:uid="{00000000-0005-0000-0000-0000AA2B0000}"/>
    <cellStyle name="差 2 2" xfId="10968" xr:uid="{00000000-0005-0000-0000-0000AB2B0000}"/>
    <cellStyle name="差 2 3" xfId="8816" xr:uid="{00000000-0005-0000-0000-0000AC2B0000}"/>
    <cellStyle name="差 2_3" xfId="12988" xr:uid="{00000000-0005-0000-0000-0000AD2B0000}"/>
    <cellStyle name="差_2015 TSL VSL'S +JOIN VENTURE LONGTERM SCHEDULE-5codes 0126" xfId="1904" xr:uid="{00000000-0005-0000-0000-0000AE2B0000}"/>
    <cellStyle name="差_2015 TSL VSL'S +JOIN VENTURE LONGTERM SCHEDULE-5codes 0126 2" xfId="5763" xr:uid="{00000000-0005-0000-0000-0000AF2B0000}"/>
    <cellStyle name="差_2015 TSL VSL'S +JOIN VENTURE LONGTERM SCHEDULE-5codes 0126 2 2" xfId="10969" xr:uid="{00000000-0005-0000-0000-0000B02B0000}"/>
    <cellStyle name="差_2015 TSL VSL'S +JOIN VENTURE LONGTERM SCHEDULE-5codes 0126 2 2_3" xfId="12991" xr:uid="{00000000-0005-0000-0000-0000B12B0000}"/>
    <cellStyle name="差_2015 TSL VSL'S +JOIN VENTURE LONGTERM SCHEDULE-5codes 0126 2 3" xfId="8818" xr:uid="{00000000-0005-0000-0000-0000B22B0000}"/>
    <cellStyle name="差_2015 TSL VSL'S +JOIN VENTURE LONGTERM SCHEDULE-5codes 0126 2_3" xfId="12990" xr:uid="{00000000-0005-0000-0000-0000B32B0000}"/>
    <cellStyle name="差_2015 TSL VSL'S +JOIN VENTURE LONGTERM SCHEDULE-5codes 0126 2_4" xfId="5764" xr:uid="{00000000-0005-0000-0000-0000B42B0000}"/>
    <cellStyle name="差_2015 TSL VSL'S +JOIN VENTURE LONGTERM SCHEDULE-5codes 0126 2_原本 (今のとこ一番いい) (2)" xfId="5765" xr:uid="{00000000-0005-0000-0000-0000B52B0000}"/>
    <cellStyle name="差_2015 TSL VSL'S +JOIN VENTURE LONGTERM SCHEDULE-5codes 0126 2_表紙２" xfId="5766" xr:uid="{00000000-0005-0000-0000-0000B62B0000}"/>
    <cellStyle name="差_2015 TSL VSL'S +JOIN VENTURE LONGTERM SCHEDULE-5codes 0126_3" xfId="12989" xr:uid="{00000000-0005-0000-0000-0000B72B0000}"/>
    <cellStyle name="差_2015 TSL VSL'S +JOIN VENTURE LONGTERM SCHEDULE-5codes 0126_4" xfId="5767" xr:uid="{00000000-0005-0000-0000-0000B82B0000}"/>
    <cellStyle name="差_2015 TSL VSL'S +JOIN VENTURE LONGTERM SCHEDULE-5codes 0126_Sheet1" xfId="5768" xr:uid="{00000000-0005-0000-0000-0000B92B0000}"/>
    <cellStyle name="差_2015 TSL VSL'S +JOIN VENTURE LONGTERM SCHEDULE-5codes 0126_Sheet1 2" xfId="10970" xr:uid="{00000000-0005-0000-0000-0000BA2B0000}"/>
    <cellStyle name="差_2015 TSL VSL'S +JOIN VENTURE LONGTERM SCHEDULE-5codes 0126_Sheet1 2_3" xfId="12993" xr:uid="{00000000-0005-0000-0000-0000BB2B0000}"/>
    <cellStyle name="差_2015 TSL VSL'S +JOIN VENTURE LONGTERM SCHEDULE-5codes 0126_Sheet1 3" xfId="8819" xr:uid="{00000000-0005-0000-0000-0000BC2B0000}"/>
    <cellStyle name="差_2015 TSL VSL'S +JOIN VENTURE LONGTERM SCHEDULE-5codes 0126_Sheet1_3" xfId="12992" xr:uid="{00000000-0005-0000-0000-0000BD2B0000}"/>
    <cellStyle name="差_2015 TSL VSL'S +JOIN VENTURE LONGTERM SCHEDULE-5codes 0126_Sheet1_4" xfId="5769" xr:uid="{00000000-0005-0000-0000-0000BE2B0000}"/>
    <cellStyle name="差_2015 TSL VSL'S +JOIN VENTURE LONGTERM SCHEDULE-5codes 0126_Sheet1_原本 (今のとこ一番いい) (2)" xfId="5770" xr:uid="{00000000-0005-0000-0000-0000BF2B0000}"/>
    <cellStyle name="差_2015 TSL VSL'S +JOIN VENTURE LONGTERM SCHEDULE-5codes 0126_Sheet1_表紙２" xfId="5771" xr:uid="{00000000-0005-0000-0000-0000C02B0000}"/>
    <cellStyle name="差_2015 TSL VSL'S +JOIN VENTURE LONGTERM SCHEDULE-5codes 0126_Sheet3" xfId="5772" xr:uid="{00000000-0005-0000-0000-0000C12B0000}"/>
    <cellStyle name="差_2015 TSL VSL'S +JOIN VENTURE LONGTERM SCHEDULE-5codes 0126_Sheet3 2" xfId="10971" xr:uid="{00000000-0005-0000-0000-0000C22B0000}"/>
    <cellStyle name="差_2015 TSL VSL'S +JOIN VENTURE LONGTERM SCHEDULE-5codes 0126_Sheet3 2_3" xfId="12995" xr:uid="{00000000-0005-0000-0000-0000C32B0000}"/>
    <cellStyle name="差_2015 TSL VSL'S +JOIN VENTURE LONGTERM SCHEDULE-5codes 0126_Sheet3 3" xfId="8820" xr:uid="{00000000-0005-0000-0000-0000C42B0000}"/>
    <cellStyle name="差_2015 TSL VSL'S +JOIN VENTURE LONGTERM SCHEDULE-5codes 0126_Sheet3_3" xfId="12994" xr:uid="{00000000-0005-0000-0000-0000C52B0000}"/>
    <cellStyle name="差_2015 TSL VSL'S +JOIN VENTURE LONGTERM SCHEDULE-5codes 0126_Sheet3_4" xfId="5773" xr:uid="{00000000-0005-0000-0000-0000C62B0000}"/>
    <cellStyle name="差_2015 TSL VSL'S +JOIN VENTURE LONGTERM SCHEDULE-5codes 0126_Sheet3_原本 (今のとこ一番いい) (2)" xfId="5774" xr:uid="{00000000-0005-0000-0000-0000C72B0000}"/>
    <cellStyle name="差_2015 TSL VSL'S +JOIN VENTURE LONGTERM SCHEDULE-5codes 0126_Sheet3_表紙２" xfId="5775" xr:uid="{00000000-0005-0000-0000-0000C82B0000}"/>
    <cellStyle name="差_2015 TSL VSL'S +JOIN VENTURE LONGTERM SCHEDULE-5codes 0126_TOKYO" xfId="8817" xr:uid="{00000000-0005-0000-0000-0000C92B0000}"/>
    <cellStyle name="差_2015 TSL VSL'S +JOIN VENTURE LONGTERM SCHEDULE-5codes 0126_原本 (今のとこ一番いい) (2)" xfId="5776" xr:uid="{00000000-0005-0000-0000-0000CA2B0000}"/>
    <cellStyle name="差_2015 TSL VSL'S +JOIN VENTURE LONGTERM SCHEDULE-5codes 0126_表紙２" xfId="5777" xr:uid="{00000000-0005-0000-0000-0000CB2B0000}"/>
    <cellStyle name="差_3" xfId="12987" xr:uid="{00000000-0005-0000-0000-0000CC2B0000}"/>
    <cellStyle name="差_4" xfId="5778" xr:uid="{00000000-0005-0000-0000-0000CD2B0000}"/>
    <cellStyle name="差_BMX 1022" xfId="1905" xr:uid="{00000000-0005-0000-0000-0000CE2B0000}"/>
    <cellStyle name="差_BMX 1022 2" xfId="5779" xr:uid="{00000000-0005-0000-0000-0000CF2B0000}"/>
    <cellStyle name="差_BMX 1022 2 2" xfId="10972" xr:uid="{00000000-0005-0000-0000-0000D02B0000}"/>
    <cellStyle name="差_BMX 1022 2 2_3" xfId="12998" xr:uid="{00000000-0005-0000-0000-0000D12B0000}"/>
    <cellStyle name="差_BMX 1022 2 3" xfId="8822" xr:uid="{00000000-0005-0000-0000-0000D22B0000}"/>
    <cellStyle name="差_BMX 1022 2_3" xfId="12997" xr:uid="{00000000-0005-0000-0000-0000D32B0000}"/>
    <cellStyle name="差_BMX 1022 2_4" xfId="5780" xr:uid="{00000000-0005-0000-0000-0000D42B0000}"/>
    <cellStyle name="差_BMX 1022 2_原本 (今のとこ一番いい) (2)" xfId="5781" xr:uid="{00000000-0005-0000-0000-0000D52B0000}"/>
    <cellStyle name="差_BMX 1022 2_表紙２" xfId="5782" xr:uid="{00000000-0005-0000-0000-0000D62B0000}"/>
    <cellStyle name="差_BMX 1022_3" xfId="12996" xr:uid="{00000000-0005-0000-0000-0000D72B0000}"/>
    <cellStyle name="差_BMX 1022_4" xfId="5783" xr:uid="{00000000-0005-0000-0000-0000D82B0000}"/>
    <cellStyle name="差_BMX 1022_Sheet1" xfId="5784" xr:uid="{00000000-0005-0000-0000-0000D92B0000}"/>
    <cellStyle name="差_BMX 1022_Sheet1 2" xfId="10973" xr:uid="{00000000-0005-0000-0000-0000DA2B0000}"/>
    <cellStyle name="差_BMX 1022_Sheet1 2_3" xfId="13000" xr:uid="{00000000-0005-0000-0000-0000DB2B0000}"/>
    <cellStyle name="差_BMX 1022_Sheet1 3" xfId="8823" xr:uid="{00000000-0005-0000-0000-0000DC2B0000}"/>
    <cellStyle name="差_BMX 1022_Sheet1_3" xfId="12999" xr:uid="{00000000-0005-0000-0000-0000DD2B0000}"/>
    <cellStyle name="差_BMX 1022_Sheet1_4" xfId="5785" xr:uid="{00000000-0005-0000-0000-0000DE2B0000}"/>
    <cellStyle name="差_BMX 1022_Sheet1_原本 (今のとこ一番いい) (2)" xfId="5786" xr:uid="{00000000-0005-0000-0000-0000DF2B0000}"/>
    <cellStyle name="差_BMX 1022_Sheet1_表紙２" xfId="5787" xr:uid="{00000000-0005-0000-0000-0000E02B0000}"/>
    <cellStyle name="差_BMX 1022_Sheet3" xfId="5788" xr:uid="{00000000-0005-0000-0000-0000E12B0000}"/>
    <cellStyle name="差_BMX 1022_Sheet3 2" xfId="10974" xr:uid="{00000000-0005-0000-0000-0000E22B0000}"/>
    <cellStyle name="差_BMX 1022_Sheet3 2_3" xfId="13002" xr:uid="{00000000-0005-0000-0000-0000E32B0000}"/>
    <cellStyle name="差_BMX 1022_Sheet3 3" xfId="8824" xr:uid="{00000000-0005-0000-0000-0000E42B0000}"/>
    <cellStyle name="差_BMX 1022_Sheet3_3" xfId="13001" xr:uid="{00000000-0005-0000-0000-0000E52B0000}"/>
    <cellStyle name="差_BMX 1022_Sheet3_4" xfId="5789" xr:uid="{00000000-0005-0000-0000-0000E62B0000}"/>
    <cellStyle name="差_BMX 1022_Sheet3_原本 (今のとこ一番いい) (2)" xfId="5790" xr:uid="{00000000-0005-0000-0000-0000E72B0000}"/>
    <cellStyle name="差_BMX 1022_Sheet3_表紙２" xfId="5791" xr:uid="{00000000-0005-0000-0000-0000E82B0000}"/>
    <cellStyle name="差_BMX 1022_TOKYO" xfId="8821" xr:uid="{00000000-0005-0000-0000-0000E92B0000}"/>
    <cellStyle name="差_BMX 1022_原本 (今のとこ一番いい) (2)" xfId="5792" xr:uid="{00000000-0005-0000-0000-0000EA2B0000}"/>
    <cellStyle name="差_BMX 1022_表紙２" xfId="5793" xr:uid="{00000000-0005-0000-0000-0000EB2B0000}"/>
    <cellStyle name="差_BMX- CMA CGM" xfId="1906" xr:uid="{00000000-0005-0000-0000-0000EC2B0000}"/>
    <cellStyle name="差_BMX- CMA CGM 2" xfId="5794" xr:uid="{00000000-0005-0000-0000-0000ED2B0000}"/>
    <cellStyle name="差_BMX- CMA CGM 2 2" xfId="10975" xr:uid="{00000000-0005-0000-0000-0000EE2B0000}"/>
    <cellStyle name="差_BMX- CMA CGM 2 2_3" xfId="13005" xr:uid="{00000000-0005-0000-0000-0000EF2B0000}"/>
    <cellStyle name="差_BMX- CMA CGM 2 3" xfId="8826" xr:uid="{00000000-0005-0000-0000-0000F02B0000}"/>
    <cellStyle name="差_BMX- CMA CGM 2_3" xfId="13004" xr:uid="{00000000-0005-0000-0000-0000F12B0000}"/>
    <cellStyle name="差_BMX- CMA CGM 2_4" xfId="5795" xr:uid="{00000000-0005-0000-0000-0000F22B0000}"/>
    <cellStyle name="差_BMX- CMA CGM 2_原本 (今のとこ一番いい) (2)" xfId="5796" xr:uid="{00000000-0005-0000-0000-0000F32B0000}"/>
    <cellStyle name="差_BMX- CMA CGM 2_表紙２" xfId="5797" xr:uid="{00000000-0005-0000-0000-0000F42B0000}"/>
    <cellStyle name="差_BMX- CMA CGM_3" xfId="13003" xr:uid="{00000000-0005-0000-0000-0000F52B0000}"/>
    <cellStyle name="差_BMX- CMA CGM_4" xfId="5798" xr:uid="{00000000-0005-0000-0000-0000F62B0000}"/>
    <cellStyle name="差_BMX- CMA CGM_Sheet1" xfId="5799" xr:uid="{00000000-0005-0000-0000-0000F72B0000}"/>
    <cellStyle name="差_BMX- CMA CGM_Sheet1 2" xfId="10976" xr:uid="{00000000-0005-0000-0000-0000F82B0000}"/>
    <cellStyle name="差_BMX- CMA CGM_Sheet1 2_3" xfId="13007" xr:uid="{00000000-0005-0000-0000-0000F92B0000}"/>
    <cellStyle name="差_BMX- CMA CGM_Sheet1 3" xfId="8827" xr:uid="{00000000-0005-0000-0000-0000FA2B0000}"/>
    <cellStyle name="差_BMX- CMA CGM_Sheet1_3" xfId="13006" xr:uid="{00000000-0005-0000-0000-0000FB2B0000}"/>
    <cellStyle name="差_BMX- CMA CGM_Sheet1_4" xfId="5800" xr:uid="{00000000-0005-0000-0000-0000FC2B0000}"/>
    <cellStyle name="差_BMX- CMA CGM_Sheet1_原本 (今のとこ一番いい) (2)" xfId="5801" xr:uid="{00000000-0005-0000-0000-0000FD2B0000}"/>
    <cellStyle name="差_BMX- CMA CGM_Sheet1_表紙２" xfId="5802" xr:uid="{00000000-0005-0000-0000-0000FE2B0000}"/>
    <cellStyle name="差_BMX- CMA CGM_Sheet3" xfId="5803" xr:uid="{00000000-0005-0000-0000-0000FF2B0000}"/>
    <cellStyle name="差_BMX- CMA CGM_Sheet3 2" xfId="10977" xr:uid="{00000000-0005-0000-0000-0000002C0000}"/>
    <cellStyle name="差_BMX- CMA CGM_Sheet3 2_3" xfId="13009" xr:uid="{00000000-0005-0000-0000-0000012C0000}"/>
    <cellStyle name="差_BMX- CMA CGM_Sheet3 3" xfId="8828" xr:uid="{00000000-0005-0000-0000-0000022C0000}"/>
    <cellStyle name="差_BMX- CMA CGM_Sheet3_3" xfId="13008" xr:uid="{00000000-0005-0000-0000-0000032C0000}"/>
    <cellStyle name="差_BMX- CMA CGM_Sheet3_4" xfId="5804" xr:uid="{00000000-0005-0000-0000-0000042C0000}"/>
    <cellStyle name="差_BMX- CMA CGM_Sheet3_原本 (今のとこ一番いい) (2)" xfId="5805" xr:uid="{00000000-0005-0000-0000-0000052C0000}"/>
    <cellStyle name="差_BMX- CMA CGM_Sheet3_表紙２" xfId="5806" xr:uid="{00000000-0005-0000-0000-0000062C0000}"/>
    <cellStyle name="差_BMX- CMA CGM_TOKYO" xfId="8825" xr:uid="{00000000-0005-0000-0000-0000072C0000}"/>
    <cellStyle name="差_BMX- CMA CGM_原本 (今のとこ一番いい) (2)" xfId="5807" xr:uid="{00000000-0005-0000-0000-0000082C0000}"/>
    <cellStyle name="差_BMX- CMA CGM_表紙２" xfId="5808" xr:uid="{00000000-0005-0000-0000-0000092C0000}"/>
    <cellStyle name="差_Book2" xfId="1907" xr:uid="{00000000-0005-0000-0000-00000A2C0000}"/>
    <cellStyle name="差_Book2 2" xfId="5809" xr:uid="{00000000-0005-0000-0000-00000B2C0000}"/>
    <cellStyle name="差_Book2 2 2" xfId="10978" xr:uid="{00000000-0005-0000-0000-00000C2C0000}"/>
    <cellStyle name="差_Book2 2 2_3" xfId="13012" xr:uid="{00000000-0005-0000-0000-00000D2C0000}"/>
    <cellStyle name="差_Book2 2 3" xfId="8830" xr:uid="{00000000-0005-0000-0000-00000E2C0000}"/>
    <cellStyle name="差_Book2 2_3" xfId="13011" xr:uid="{00000000-0005-0000-0000-00000F2C0000}"/>
    <cellStyle name="差_Book2 2_4" xfId="5810" xr:uid="{00000000-0005-0000-0000-0000102C0000}"/>
    <cellStyle name="差_Book2 2_原本 (今のとこ一番いい) (2)" xfId="5811" xr:uid="{00000000-0005-0000-0000-0000112C0000}"/>
    <cellStyle name="差_Book2 2_表紙２" xfId="5812" xr:uid="{00000000-0005-0000-0000-0000122C0000}"/>
    <cellStyle name="差_Book2_3" xfId="13010" xr:uid="{00000000-0005-0000-0000-0000132C0000}"/>
    <cellStyle name="差_Book2_4" xfId="5813" xr:uid="{00000000-0005-0000-0000-0000142C0000}"/>
    <cellStyle name="差_Book2_Sheet1" xfId="5814" xr:uid="{00000000-0005-0000-0000-0000152C0000}"/>
    <cellStyle name="差_Book2_Sheet1 2" xfId="10979" xr:uid="{00000000-0005-0000-0000-0000162C0000}"/>
    <cellStyle name="差_Book2_Sheet1 2_3" xfId="13014" xr:uid="{00000000-0005-0000-0000-0000172C0000}"/>
    <cellStyle name="差_Book2_Sheet1 3" xfId="8831" xr:uid="{00000000-0005-0000-0000-0000182C0000}"/>
    <cellStyle name="差_Book2_Sheet1_3" xfId="13013" xr:uid="{00000000-0005-0000-0000-0000192C0000}"/>
    <cellStyle name="差_Book2_Sheet1_4" xfId="5815" xr:uid="{00000000-0005-0000-0000-00001A2C0000}"/>
    <cellStyle name="差_Book2_Sheet1_原本 (今のとこ一番いい) (2)" xfId="5816" xr:uid="{00000000-0005-0000-0000-00001B2C0000}"/>
    <cellStyle name="差_Book2_Sheet1_表紙２" xfId="5817" xr:uid="{00000000-0005-0000-0000-00001C2C0000}"/>
    <cellStyle name="差_Book2_Sheet3" xfId="5818" xr:uid="{00000000-0005-0000-0000-00001D2C0000}"/>
    <cellStyle name="差_Book2_Sheet3 2" xfId="10980" xr:uid="{00000000-0005-0000-0000-00001E2C0000}"/>
    <cellStyle name="差_Book2_Sheet3 2_3" xfId="13016" xr:uid="{00000000-0005-0000-0000-00001F2C0000}"/>
    <cellStyle name="差_Book2_Sheet3 3" xfId="8832" xr:uid="{00000000-0005-0000-0000-0000202C0000}"/>
    <cellStyle name="差_Book2_Sheet3_3" xfId="13015" xr:uid="{00000000-0005-0000-0000-0000212C0000}"/>
    <cellStyle name="差_Book2_Sheet3_4" xfId="5819" xr:uid="{00000000-0005-0000-0000-0000222C0000}"/>
    <cellStyle name="差_Book2_Sheet3_原本 (今のとこ一番いい) (2)" xfId="5820" xr:uid="{00000000-0005-0000-0000-0000232C0000}"/>
    <cellStyle name="差_Book2_Sheet3_表紙２" xfId="5821" xr:uid="{00000000-0005-0000-0000-0000242C0000}"/>
    <cellStyle name="差_Book2_TOKYO" xfId="8829" xr:uid="{00000000-0005-0000-0000-0000252C0000}"/>
    <cellStyle name="差_Book2_原本 (今のとこ一番いい) (2)" xfId="5822" xr:uid="{00000000-0005-0000-0000-0000262C0000}"/>
    <cellStyle name="差_Book2_表紙２" xfId="5823" xr:uid="{00000000-0005-0000-0000-0000272C0000}"/>
    <cellStyle name="差_CAT joint venture" xfId="1908" xr:uid="{00000000-0005-0000-0000-0000282C0000}"/>
    <cellStyle name="差_CAT joint venture 2" xfId="5824" xr:uid="{00000000-0005-0000-0000-0000292C0000}"/>
    <cellStyle name="差_CAT joint venture 2 2" xfId="10981" xr:uid="{00000000-0005-0000-0000-00002A2C0000}"/>
    <cellStyle name="差_CAT joint venture 2 2_3" xfId="13019" xr:uid="{00000000-0005-0000-0000-00002B2C0000}"/>
    <cellStyle name="差_CAT joint venture 2 3" xfId="8834" xr:uid="{00000000-0005-0000-0000-00002C2C0000}"/>
    <cellStyle name="差_CAT joint venture 2_3" xfId="13018" xr:uid="{00000000-0005-0000-0000-00002D2C0000}"/>
    <cellStyle name="差_CAT joint venture 2_4" xfId="5825" xr:uid="{00000000-0005-0000-0000-00002E2C0000}"/>
    <cellStyle name="差_CAT joint venture 2_原本 (今のとこ一番いい) (2)" xfId="5826" xr:uid="{00000000-0005-0000-0000-00002F2C0000}"/>
    <cellStyle name="差_CAT joint venture 2_表紙２" xfId="5827" xr:uid="{00000000-0005-0000-0000-0000302C0000}"/>
    <cellStyle name="差_CAT joint venture_3" xfId="13017" xr:uid="{00000000-0005-0000-0000-0000312C0000}"/>
    <cellStyle name="差_CAT joint venture_4" xfId="5828" xr:uid="{00000000-0005-0000-0000-0000322C0000}"/>
    <cellStyle name="差_CAT joint venture_Sheet1" xfId="5829" xr:uid="{00000000-0005-0000-0000-0000332C0000}"/>
    <cellStyle name="差_CAT joint venture_Sheet1 2" xfId="10982" xr:uid="{00000000-0005-0000-0000-0000342C0000}"/>
    <cellStyle name="差_CAT joint venture_Sheet1 2_3" xfId="13021" xr:uid="{00000000-0005-0000-0000-0000352C0000}"/>
    <cellStyle name="差_CAT joint venture_Sheet1 3" xfId="8835" xr:uid="{00000000-0005-0000-0000-0000362C0000}"/>
    <cellStyle name="差_CAT joint venture_Sheet1_3" xfId="13020" xr:uid="{00000000-0005-0000-0000-0000372C0000}"/>
    <cellStyle name="差_CAT joint venture_Sheet1_4" xfId="5830" xr:uid="{00000000-0005-0000-0000-0000382C0000}"/>
    <cellStyle name="差_CAT joint venture_Sheet1_原本 (今のとこ一番いい) (2)" xfId="5831" xr:uid="{00000000-0005-0000-0000-0000392C0000}"/>
    <cellStyle name="差_CAT joint venture_Sheet1_表紙２" xfId="5832" xr:uid="{00000000-0005-0000-0000-00003A2C0000}"/>
    <cellStyle name="差_CAT joint venture_Sheet3" xfId="5833" xr:uid="{00000000-0005-0000-0000-00003B2C0000}"/>
    <cellStyle name="差_CAT joint venture_Sheet3 2" xfId="10983" xr:uid="{00000000-0005-0000-0000-00003C2C0000}"/>
    <cellStyle name="差_CAT joint venture_Sheet3 2_3" xfId="13023" xr:uid="{00000000-0005-0000-0000-00003D2C0000}"/>
    <cellStyle name="差_CAT joint venture_Sheet3 3" xfId="8836" xr:uid="{00000000-0005-0000-0000-00003E2C0000}"/>
    <cellStyle name="差_CAT joint venture_Sheet3_3" xfId="13022" xr:uid="{00000000-0005-0000-0000-00003F2C0000}"/>
    <cellStyle name="差_CAT joint venture_Sheet3_4" xfId="5834" xr:uid="{00000000-0005-0000-0000-0000402C0000}"/>
    <cellStyle name="差_CAT joint venture_Sheet3_原本 (今のとこ一番いい) (2)" xfId="5835" xr:uid="{00000000-0005-0000-0000-0000412C0000}"/>
    <cellStyle name="差_CAT joint venture_Sheet3_表紙２" xfId="5836" xr:uid="{00000000-0005-0000-0000-0000422C0000}"/>
    <cellStyle name="差_CAT joint venture_TOKYO" xfId="8833" xr:uid="{00000000-0005-0000-0000-0000432C0000}"/>
    <cellStyle name="差_CAT joint venture_原本 (今のとこ一番いい) (2)" xfId="5837" xr:uid="{00000000-0005-0000-0000-0000442C0000}"/>
    <cellStyle name="差_CAT joint venture_表紙２" xfId="5838" xr:uid="{00000000-0005-0000-0000-0000452C0000}"/>
    <cellStyle name="差_CIX" xfId="1909" xr:uid="{00000000-0005-0000-0000-0000462C0000}"/>
    <cellStyle name="差_CIX 2" xfId="5839" xr:uid="{00000000-0005-0000-0000-0000472C0000}"/>
    <cellStyle name="差_CIX 2 2" xfId="10984" xr:uid="{00000000-0005-0000-0000-0000482C0000}"/>
    <cellStyle name="差_CIX 2 2_3" xfId="13026" xr:uid="{00000000-0005-0000-0000-0000492C0000}"/>
    <cellStyle name="差_CIX 2 3" xfId="8838" xr:uid="{00000000-0005-0000-0000-00004A2C0000}"/>
    <cellStyle name="差_CIX 2_3" xfId="13025" xr:uid="{00000000-0005-0000-0000-00004B2C0000}"/>
    <cellStyle name="差_CIX 2_4" xfId="5840" xr:uid="{00000000-0005-0000-0000-00004C2C0000}"/>
    <cellStyle name="差_CIX 2_原本 (今のとこ一番いい) (2)" xfId="5841" xr:uid="{00000000-0005-0000-0000-00004D2C0000}"/>
    <cellStyle name="差_CIX 2_表紙２" xfId="5842" xr:uid="{00000000-0005-0000-0000-00004E2C0000}"/>
    <cellStyle name="差_CIX_3" xfId="13024" xr:uid="{00000000-0005-0000-0000-00004F2C0000}"/>
    <cellStyle name="差_CIX_4" xfId="5843" xr:uid="{00000000-0005-0000-0000-0000502C0000}"/>
    <cellStyle name="差_CIX_Sheet1" xfId="5844" xr:uid="{00000000-0005-0000-0000-0000512C0000}"/>
    <cellStyle name="差_CIX_Sheet1 2" xfId="10985" xr:uid="{00000000-0005-0000-0000-0000522C0000}"/>
    <cellStyle name="差_CIX_Sheet1 2_3" xfId="13028" xr:uid="{00000000-0005-0000-0000-0000532C0000}"/>
    <cellStyle name="差_CIX_Sheet1 3" xfId="8839" xr:uid="{00000000-0005-0000-0000-0000542C0000}"/>
    <cellStyle name="差_CIX_Sheet1_3" xfId="13027" xr:uid="{00000000-0005-0000-0000-0000552C0000}"/>
    <cellStyle name="差_CIX_Sheet1_4" xfId="5845" xr:uid="{00000000-0005-0000-0000-0000562C0000}"/>
    <cellStyle name="差_CIX_Sheet1_原本 (今のとこ一番いい) (2)" xfId="5846" xr:uid="{00000000-0005-0000-0000-0000572C0000}"/>
    <cellStyle name="差_CIX_Sheet1_表紙２" xfId="5847" xr:uid="{00000000-0005-0000-0000-0000582C0000}"/>
    <cellStyle name="差_CIX_Sheet3" xfId="5848" xr:uid="{00000000-0005-0000-0000-0000592C0000}"/>
    <cellStyle name="差_CIX_Sheet3 2" xfId="10986" xr:uid="{00000000-0005-0000-0000-00005A2C0000}"/>
    <cellStyle name="差_CIX_Sheet3 2_3" xfId="13030" xr:uid="{00000000-0005-0000-0000-00005B2C0000}"/>
    <cellStyle name="差_CIX_Sheet3 3" xfId="8840" xr:uid="{00000000-0005-0000-0000-00005C2C0000}"/>
    <cellStyle name="差_CIX_Sheet3_3" xfId="13029" xr:uid="{00000000-0005-0000-0000-00005D2C0000}"/>
    <cellStyle name="差_CIX_Sheet3_4" xfId="5849" xr:uid="{00000000-0005-0000-0000-00005E2C0000}"/>
    <cellStyle name="差_CIX_Sheet3_原本 (今のとこ一番いい) (2)" xfId="5850" xr:uid="{00000000-0005-0000-0000-00005F2C0000}"/>
    <cellStyle name="差_CIX_Sheet3_表紙２" xfId="5851" xr:uid="{00000000-0005-0000-0000-0000602C0000}"/>
    <cellStyle name="差_CIX_TOKYO" xfId="8837" xr:uid="{00000000-0005-0000-0000-0000612C0000}"/>
    <cellStyle name="差_CIX_原本 (今のとこ一番いい) (2)" xfId="5852" xr:uid="{00000000-0005-0000-0000-0000622C0000}"/>
    <cellStyle name="差_CIX_表紙２" xfId="5853" xr:uid="{00000000-0005-0000-0000-0000632C0000}"/>
    <cellStyle name="差_CIX2 &amp; CKI &amp; AGI" xfId="1910" xr:uid="{00000000-0005-0000-0000-0000642C0000}"/>
    <cellStyle name="差_CIX2 &amp; CKI &amp; AGI 2" xfId="5854" xr:uid="{00000000-0005-0000-0000-0000652C0000}"/>
    <cellStyle name="差_CIX2 &amp; CKI &amp; AGI 2 2" xfId="10987" xr:uid="{00000000-0005-0000-0000-0000662C0000}"/>
    <cellStyle name="差_CIX2 &amp; CKI &amp; AGI 2 2_3" xfId="13033" xr:uid="{00000000-0005-0000-0000-0000672C0000}"/>
    <cellStyle name="差_CIX2 &amp; CKI &amp; AGI 2 3" xfId="8842" xr:uid="{00000000-0005-0000-0000-0000682C0000}"/>
    <cellStyle name="差_CIX2 &amp; CKI &amp; AGI 2_3" xfId="13032" xr:uid="{00000000-0005-0000-0000-0000692C0000}"/>
    <cellStyle name="差_CIX2 &amp; CKI &amp; AGI 2_4" xfId="5855" xr:uid="{00000000-0005-0000-0000-00006A2C0000}"/>
    <cellStyle name="差_CIX2 &amp; CKI &amp; AGI 2_原本 (今のとこ一番いい) (2)" xfId="5856" xr:uid="{00000000-0005-0000-0000-00006B2C0000}"/>
    <cellStyle name="差_CIX2 &amp; CKI &amp; AGI 2_表紙２" xfId="5857" xr:uid="{00000000-0005-0000-0000-00006C2C0000}"/>
    <cellStyle name="差_CIX2 &amp; CKI &amp; AGI_3" xfId="13031" xr:uid="{00000000-0005-0000-0000-00006D2C0000}"/>
    <cellStyle name="差_CIX2 &amp; CKI &amp; AGI_4" xfId="5858" xr:uid="{00000000-0005-0000-0000-00006E2C0000}"/>
    <cellStyle name="差_CIX2 &amp; CKI &amp; AGI_Sheet1" xfId="5859" xr:uid="{00000000-0005-0000-0000-00006F2C0000}"/>
    <cellStyle name="差_CIX2 &amp; CKI &amp; AGI_Sheet1 2" xfId="10988" xr:uid="{00000000-0005-0000-0000-0000702C0000}"/>
    <cellStyle name="差_CIX2 &amp; CKI &amp; AGI_Sheet1 2_3" xfId="13035" xr:uid="{00000000-0005-0000-0000-0000712C0000}"/>
    <cellStyle name="差_CIX2 &amp; CKI &amp; AGI_Sheet1 3" xfId="8843" xr:uid="{00000000-0005-0000-0000-0000722C0000}"/>
    <cellStyle name="差_CIX2 &amp; CKI &amp; AGI_Sheet1_3" xfId="13034" xr:uid="{00000000-0005-0000-0000-0000732C0000}"/>
    <cellStyle name="差_CIX2 &amp; CKI &amp; AGI_Sheet1_4" xfId="5860" xr:uid="{00000000-0005-0000-0000-0000742C0000}"/>
    <cellStyle name="差_CIX2 &amp; CKI &amp; AGI_Sheet1_原本 (今のとこ一番いい) (2)" xfId="5861" xr:uid="{00000000-0005-0000-0000-0000752C0000}"/>
    <cellStyle name="差_CIX2 &amp; CKI &amp; AGI_Sheet1_表紙２" xfId="5862" xr:uid="{00000000-0005-0000-0000-0000762C0000}"/>
    <cellStyle name="差_CIX2 &amp; CKI &amp; AGI_Sheet3" xfId="5863" xr:uid="{00000000-0005-0000-0000-0000772C0000}"/>
    <cellStyle name="差_CIX2 &amp; CKI &amp; AGI_Sheet3 2" xfId="10989" xr:uid="{00000000-0005-0000-0000-0000782C0000}"/>
    <cellStyle name="差_CIX2 &amp; CKI &amp; AGI_Sheet3 2_3" xfId="13037" xr:uid="{00000000-0005-0000-0000-0000792C0000}"/>
    <cellStyle name="差_CIX2 &amp; CKI &amp; AGI_Sheet3 3" xfId="8844" xr:uid="{00000000-0005-0000-0000-00007A2C0000}"/>
    <cellStyle name="差_CIX2 &amp; CKI &amp; AGI_Sheet3_3" xfId="13036" xr:uid="{00000000-0005-0000-0000-00007B2C0000}"/>
    <cellStyle name="差_CIX2 &amp; CKI &amp; AGI_Sheet3_4" xfId="5864" xr:uid="{00000000-0005-0000-0000-00007C2C0000}"/>
    <cellStyle name="差_CIX2 &amp; CKI &amp; AGI_Sheet3_原本 (今のとこ一番いい) (2)" xfId="5865" xr:uid="{00000000-0005-0000-0000-00007D2C0000}"/>
    <cellStyle name="差_CIX2 &amp; CKI &amp; AGI_Sheet3_表紙２" xfId="5866" xr:uid="{00000000-0005-0000-0000-00007E2C0000}"/>
    <cellStyle name="差_CIX2 &amp; CKI &amp; AGI_TOKYO" xfId="8841" xr:uid="{00000000-0005-0000-0000-00007F2C0000}"/>
    <cellStyle name="差_CIX2 &amp; CKI &amp; AGI_原本 (今のとこ一番いい) (2)" xfId="5867" xr:uid="{00000000-0005-0000-0000-0000802C0000}"/>
    <cellStyle name="差_CIX2 &amp; CKI &amp; AGI_表紙２" xfId="5868" xr:uid="{00000000-0005-0000-0000-0000812C0000}"/>
    <cellStyle name="差_CKA &amp; CAT 0429" xfId="1911" xr:uid="{00000000-0005-0000-0000-0000822C0000}"/>
    <cellStyle name="差_CKA &amp; CAT 0429 2" xfId="5869" xr:uid="{00000000-0005-0000-0000-0000832C0000}"/>
    <cellStyle name="差_CKA &amp; CAT 0429 2 2" xfId="10990" xr:uid="{00000000-0005-0000-0000-0000842C0000}"/>
    <cellStyle name="差_CKA &amp; CAT 0429 2 2_3" xfId="13040" xr:uid="{00000000-0005-0000-0000-0000852C0000}"/>
    <cellStyle name="差_CKA &amp; CAT 0429 2 3" xfId="8846" xr:uid="{00000000-0005-0000-0000-0000862C0000}"/>
    <cellStyle name="差_CKA &amp; CAT 0429 2_3" xfId="13039" xr:uid="{00000000-0005-0000-0000-0000872C0000}"/>
    <cellStyle name="差_CKA &amp; CAT 0429 2_4" xfId="5870" xr:uid="{00000000-0005-0000-0000-0000882C0000}"/>
    <cellStyle name="差_CKA &amp; CAT 0429 2_原本 (今のとこ一番いい) (2)" xfId="5871" xr:uid="{00000000-0005-0000-0000-0000892C0000}"/>
    <cellStyle name="差_CKA &amp; CAT 0429 2_表紙２" xfId="5872" xr:uid="{00000000-0005-0000-0000-00008A2C0000}"/>
    <cellStyle name="差_CKA &amp; CAT 0429_3" xfId="13038" xr:uid="{00000000-0005-0000-0000-00008B2C0000}"/>
    <cellStyle name="差_CKA &amp; CAT 0429_4" xfId="5873" xr:uid="{00000000-0005-0000-0000-00008C2C0000}"/>
    <cellStyle name="差_CKA &amp; CAT 0429_Sheet1" xfId="5874" xr:uid="{00000000-0005-0000-0000-00008D2C0000}"/>
    <cellStyle name="差_CKA &amp; CAT 0429_Sheet1 2" xfId="10991" xr:uid="{00000000-0005-0000-0000-00008E2C0000}"/>
    <cellStyle name="差_CKA &amp; CAT 0429_Sheet1 2_3" xfId="13042" xr:uid="{00000000-0005-0000-0000-00008F2C0000}"/>
    <cellStyle name="差_CKA &amp; CAT 0429_Sheet1 3" xfId="8847" xr:uid="{00000000-0005-0000-0000-0000902C0000}"/>
    <cellStyle name="差_CKA &amp; CAT 0429_Sheet1_3" xfId="13041" xr:uid="{00000000-0005-0000-0000-0000912C0000}"/>
    <cellStyle name="差_CKA &amp; CAT 0429_Sheet1_4" xfId="5875" xr:uid="{00000000-0005-0000-0000-0000922C0000}"/>
    <cellStyle name="差_CKA &amp; CAT 0429_Sheet1_原本 (今のとこ一番いい) (2)" xfId="5876" xr:uid="{00000000-0005-0000-0000-0000932C0000}"/>
    <cellStyle name="差_CKA &amp; CAT 0429_Sheet1_表紙２" xfId="5877" xr:uid="{00000000-0005-0000-0000-0000942C0000}"/>
    <cellStyle name="差_CKA &amp; CAT 0429_Sheet3" xfId="5878" xr:uid="{00000000-0005-0000-0000-0000952C0000}"/>
    <cellStyle name="差_CKA &amp; CAT 0429_Sheet3 2" xfId="10992" xr:uid="{00000000-0005-0000-0000-0000962C0000}"/>
    <cellStyle name="差_CKA &amp; CAT 0429_Sheet3 2_3" xfId="13044" xr:uid="{00000000-0005-0000-0000-0000972C0000}"/>
    <cellStyle name="差_CKA &amp; CAT 0429_Sheet3 3" xfId="8848" xr:uid="{00000000-0005-0000-0000-0000982C0000}"/>
    <cellStyle name="差_CKA &amp; CAT 0429_Sheet3_3" xfId="13043" xr:uid="{00000000-0005-0000-0000-0000992C0000}"/>
    <cellStyle name="差_CKA &amp; CAT 0429_Sheet3_4" xfId="5879" xr:uid="{00000000-0005-0000-0000-00009A2C0000}"/>
    <cellStyle name="差_CKA &amp; CAT 0429_Sheet3_原本 (今のとこ一番いい) (2)" xfId="5880" xr:uid="{00000000-0005-0000-0000-00009B2C0000}"/>
    <cellStyle name="差_CKA &amp; CAT 0429_Sheet3_表紙２" xfId="5881" xr:uid="{00000000-0005-0000-0000-00009C2C0000}"/>
    <cellStyle name="差_CKA &amp; CAT 0429_TOKYO" xfId="8845" xr:uid="{00000000-0005-0000-0000-00009D2C0000}"/>
    <cellStyle name="差_CKA &amp; CAT 0429_原本 (今のとこ一番いい) (2)" xfId="5882" xr:uid="{00000000-0005-0000-0000-00009E2C0000}"/>
    <cellStyle name="差_CKA &amp; CAT 0429_表紙２" xfId="5883" xr:uid="{00000000-0005-0000-0000-00009F2C0000}"/>
    <cellStyle name="差_CVX" xfId="1912" xr:uid="{00000000-0005-0000-0000-0000A02C0000}"/>
    <cellStyle name="差_CVX 2" xfId="5884" xr:uid="{00000000-0005-0000-0000-0000A12C0000}"/>
    <cellStyle name="差_CVX 2 2" xfId="10993" xr:uid="{00000000-0005-0000-0000-0000A22C0000}"/>
    <cellStyle name="差_CVX 2 2_3" xfId="13047" xr:uid="{00000000-0005-0000-0000-0000A32C0000}"/>
    <cellStyle name="差_CVX 2 3" xfId="8850" xr:uid="{00000000-0005-0000-0000-0000A42C0000}"/>
    <cellStyle name="差_CVX 2_3" xfId="13046" xr:uid="{00000000-0005-0000-0000-0000A52C0000}"/>
    <cellStyle name="差_CVX 2_4" xfId="5885" xr:uid="{00000000-0005-0000-0000-0000A62C0000}"/>
    <cellStyle name="差_CVX 2_原本 (今のとこ一番いい) (2)" xfId="5886" xr:uid="{00000000-0005-0000-0000-0000A72C0000}"/>
    <cellStyle name="差_CVX 2_表紙２" xfId="5887" xr:uid="{00000000-0005-0000-0000-0000A82C0000}"/>
    <cellStyle name="差_CVX_3" xfId="13045" xr:uid="{00000000-0005-0000-0000-0000A92C0000}"/>
    <cellStyle name="差_CVX_4" xfId="5888" xr:uid="{00000000-0005-0000-0000-0000AA2C0000}"/>
    <cellStyle name="差_CVX_Sheet1" xfId="5889" xr:uid="{00000000-0005-0000-0000-0000AB2C0000}"/>
    <cellStyle name="差_CVX_Sheet1 2" xfId="10994" xr:uid="{00000000-0005-0000-0000-0000AC2C0000}"/>
    <cellStyle name="差_CVX_Sheet1 2_3" xfId="13049" xr:uid="{00000000-0005-0000-0000-0000AD2C0000}"/>
    <cellStyle name="差_CVX_Sheet1 3" xfId="8851" xr:uid="{00000000-0005-0000-0000-0000AE2C0000}"/>
    <cellStyle name="差_CVX_Sheet1_3" xfId="13048" xr:uid="{00000000-0005-0000-0000-0000AF2C0000}"/>
    <cellStyle name="差_CVX_Sheet1_4" xfId="5890" xr:uid="{00000000-0005-0000-0000-0000B02C0000}"/>
    <cellStyle name="差_CVX_Sheet1_原本 (今のとこ一番いい) (2)" xfId="5891" xr:uid="{00000000-0005-0000-0000-0000B12C0000}"/>
    <cellStyle name="差_CVX_Sheet1_表紙２" xfId="5892" xr:uid="{00000000-0005-0000-0000-0000B22C0000}"/>
    <cellStyle name="差_CVX_Sheet3" xfId="5893" xr:uid="{00000000-0005-0000-0000-0000B32C0000}"/>
    <cellStyle name="差_CVX_Sheet3 2" xfId="10995" xr:uid="{00000000-0005-0000-0000-0000B42C0000}"/>
    <cellStyle name="差_CVX_Sheet3 2_3" xfId="13051" xr:uid="{00000000-0005-0000-0000-0000B52C0000}"/>
    <cellStyle name="差_CVX_Sheet3 3" xfId="8852" xr:uid="{00000000-0005-0000-0000-0000B62C0000}"/>
    <cellStyle name="差_CVX_Sheet3_3" xfId="13050" xr:uid="{00000000-0005-0000-0000-0000B72C0000}"/>
    <cellStyle name="差_CVX_Sheet3_4" xfId="5894" xr:uid="{00000000-0005-0000-0000-0000B82C0000}"/>
    <cellStyle name="差_CVX_Sheet3_原本 (今のとこ一番いい) (2)" xfId="5895" xr:uid="{00000000-0005-0000-0000-0000B92C0000}"/>
    <cellStyle name="差_CVX_Sheet3_表紙２" xfId="5896" xr:uid="{00000000-0005-0000-0000-0000BA2C0000}"/>
    <cellStyle name="差_CVX_TOKYO" xfId="8849" xr:uid="{00000000-0005-0000-0000-0000BB2C0000}"/>
    <cellStyle name="差_CVX_原本 (今のとこ一番いい) (2)" xfId="5897" xr:uid="{00000000-0005-0000-0000-0000BC2C0000}"/>
    <cellStyle name="差_CVX_表紙２" xfId="5898" xr:uid="{00000000-0005-0000-0000-0000BD2C0000}"/>
    <cellStyle name="差_FMX" xfId="1913" xr:uid="{00000000-0005-0000-0000-0000BE2C0000}"/>
    <cellStyle name="差_FMX 2" xfId="5899" xr:uid="{00000000-0005-0000-0000-0000BF2C0000}"/>
    <cellStyle name="差_FMX 2 2" xfId="10996" xr:uid="{00000000-0005-0000-0000-0000C02C0000}"/>
    <cellStyle name="差_FMX 2 2_3" xfId="13054" xr:uid="{00000000-0005-0000-0000-0000C12C0000}"/>
    <cellStyle name="差_FMX 2 3" xfId="8854" xr:uid="{00000000-0005-0000-0000-0000C22C0000}"/>
    <cellStyle name="差_FMX 2_3" xfId="13053" xr:uid="{00000000-0005-0000-0000-0000C32C0000}"/>
    <cellStyle name="差_FMX 2_4" xfId="5900" xr:uid="{00000000-0005-0000-0000-0000C42C0000}"/>
    <cellStyle name="差_FMX 2_原本 (今のとこ一番いい) (2)" xfId="5901" xr:uid="{00000000-0005-0000-0000-0000C52C0000}"/>
    <cellStyle name="差_FMX 2_表紙２" xfId="5902" xr:uid="{00000000-0005-0000-0000-0000C62C0000}"/>
    <cellStyle name="差_FMX_3" xfId="13052" xr:uid="{00000000-0005-0000-0000-0000C72C0000}"/>
    <cellStyle name="差_FMX_4" xfId="5903" xr:uid="{00000000-0005-0000-0000-0000C82C0000}"/>
    <cellStyle name="差_FMX_Sheet1" xfId="5904" xr:uid="{00000000-0005-0000-0000-0000C92C0000}"/>
    <cellStyle name="差_FMX_Sheet1 2" xfId="10997" xr:uid="{00000000-0005-0000-0000-0000CA2C0000}"/>
    <cellStyle name="差_FMX_Sheet1 2_3" xfId="13056" xr:uid="{00000000-0005-0000-0000-0000CB2C0000}"/>
    <cellStyle name="差_FMX_Sheet1 3" xfId="8855" xr:uid="{00000000-0005-0000-0000-0000CC2C0000}"/>
    <cellStyle name="差_FMX_Sheet1_3" xfId="13055" xr:uid="{00000000-0005-0000-0000-0000CD2C0000}"/>
    <cellStyle name="差_FMX_Sheet1_4" xfId="5905" xr:uid="{00000000-0005-0000-0000-0000CE2C0000}"/>
    <cellStyle name="差_FMX_Sheet1_原本 (今のとこ一番いい) (2)" xfId="5906" xr:uid="{00000000-0005-0000-0000-0000CF2C0000}"/>
    <cellStyle name="差_FMX_Sheet1_表紙２" xfId="5907" xr:uid="{00000000-0005-0000-0000-0000D02C0000}"/>
    <cellStyle name="差_FMX_Sheet3" xfId="5908" xr:uid="{00000000-0005-0000-0000-0000D12C0000}"/>
    <cellStyle name="差_FMX_Sheet3 2" xfId="10998" xr:uid="{00000000-0005-0000-0000-0000D22C0000}"/>
    <cellStyle name="差_FMX_Sheet3 2_3" xfId="13058" xr:uid="{00000000-0005-0000-0000-0000D32C0000}"/>
    <cellStyle name="差_FMX_Sheet3 3" xfId="8856" xr:uid="{00000000-0005-0000-0000-0000D42C0000}"/>
    <cellStyle name="差_FMX_Sheet3_3" xfId="13057" xr:uid="{00000000-0005-0000-0000-0000D52C0000}"/>
    <cellStyle name="差_FMX_Sheet3_4" xfId="5909" xr:uid="{00000000-0005-0000-0000-0000D62C0000}"/>
    <cellStyle name="差_FMX_Sheet3_原本 (今のとこ一番いい) (2)" xfId="5910" xr:uid="{00000000-0005-0000-0000-0000D72C0000}"/>
    <cellStyle name="差_FMX_Sheet3_表紙２" xfId="5911" xr:uid="{00000000-0005-0000-0000-0000D82C0000}"/>
    <cellStyle name="差_FMX_TOKYO" xfId="8853" xr:uid="{00000000-0005-0000-0000-0000D92C0000}"/>
    <cellStyle name="差_FMX_原本 (今のとこ一番いい) (2)" xfId="5912" xr:uid="{00000000-0005-0000-0000-0000DA2C0000}"/>
    <cellStyle name="差_FMX_表紙２" xfId="5913" xr:uid="{00000000-0005-0000-0000-0000DB2C0000}"/>
    <cellStyle name="差_IA2" xfId="1914" xr:uid="{00000000-0005-0000-0000-0000DC2C0000}"/>
    <cellStyle name="差_IA2 2" xfId="5914" xr:uid="{00000000-0005-0000-0000-0000DD2C0000}"/>
    <cellStyle name="差_IA2 2 2" xfId="10999" xr:uid="{00000000-0005-0000-0000-0000DE2C0000}"/>
    <cellStyle name="差_IA2 2 2_3" xfId="13061" xr:uid="{00000000-0005-0000-0000-0000DF2C0000}"/>
    <cellStyle name="差_IA2 2 3" xfId="8858" xr:uid="{00000000-0005-0000-0000-0000E02C0000}"/>
    <cellStyle name="差_IA2 2_3" xfId="13060" xr:uid="{00000000-0005-0000-0000-0000E12C0000}"/>
    <cellStyle name="差_IA2 2_4" xfId="5915" xr:uid="{00000000-0005-0000-0000-0000E22C0000}"/>
    <cellStyle name="差_IA2 2_原本 (今のとこ一番いい) (2)" xfId="5916" xr:uid="{00000000-0005-0000-0000-0000E32C0000}"/>
    <cellStyle name="差_IA2 2_表紙２" xfId="5917" xr:uid="{00000000-0005-0000-0000-0000E42C0000}"/>
    <cellStyle name="差_IA2_3" xfId="13059" xr:uid="{00000000-0005-0000-0000-0000E52C0000}"/>
    <cellStyle name="差_IA2_4" xfId="5918" xr:uid="{00000000-0005-0000-0000-0000E62C0000}"/>
    <cellStyle name="差_IA2_Sheet1" xfId="5919" xr:uid="{00000000-0005-0000-0000-0000E72C0000}"/>
    <cellStyle name="差_IA2_Sheet1 2" xfId="11000" xr:uid="{00000000-0005-0000-0000-0000E82C0000}"/>
    <cellStyle name="差_IA2_Sheet1 2_3" xfId="13063" xr:uid="{00000000-0005-0000-0000-0000E92C0000}"/>
    <cellStyle name="差_IA2_Sheet1 3" xfId="8859" xr:uid="{00000000-0005-0000-0000-0000EA2C0000}"/>
    <cellStyle name="差_IA2_Sheet1_3" xfId="13062" xr:uid="{00000000-0005-0000-0000-0000EB2C0000}"/>
    <cellStyle name="差_IA2_Sheet1_4" xfId="5920" xr:uid="{00000000-0005-0000-0000-0000EC2C0000}"/>
    <cellStyle name="差_IA2_Sheet1_原本 (今のとこ一番いい) (2)" xfId="5921" xr:uid="{00000000-0005-0000-0000-0000ED2C0000}"/>
    <cellStyle name="差_IA2_Sheet1_表紙２" xfId="5922" xr:uid="{00000000-0005-0000-0000-0000EE2C0000}"/>
    <cellStyle name="差_IA2_Sheet3" xfId="5923" xr:uid="{00000000-0005-0000-0000-0000EF2C0000}"/>
    <cellStyle name="差_IA2_Sheet3 2" xfId="11001" xr:uid="{00000000-0005-0000-0000-0000F02C0000}"/>
    <cellStyle name="差_IA2_Sheet3 2_3" xfId="13065" xr:uid="{00000000-0005-0000-0000-0000F12C0000}"/>
    <cellStyle name="差_IA2_Sheet3 3" xfId="8860" xr:uid="{00000000-0005-0000-0000-0000F22C0000}"/>
    <cellStyle name="差_IA2_Sheet3_3" xfId="13064" xr:uid="{00000000-0005-0000-0000-0000F32C0000}"/>
    <cellStyle name="差_IA2_Sheet3_4" xfId="5924" xr:uid="{00000000-0005-0000-0000-0000F42C0000}"/>
    <cellStyle name="差_IA2_Sheet3_原本 (今のとこ一番いい) (2)" xfId="5925" xr:uid="{00000000-0005-0000-0000-0000F52C0000}"/>
    <cellStyle name="差_IA2_Sheet3_表紙２" xfId="5926" xr:uid="{00000000-0005-0000-0000-0000F62C0000}"/>
    <cellStyle name="差_IA2_TOKYO" xfId="8857" xr:uid="{00000000-0005-0000-0000-0000F72C0000}"/>
    <cellStyle name="差_IA2_原本 (今のとこ一番いい) (2)" xfId="5927" xr:uid="{00000000-0005-0000-0000-0000F82C0000}"/>
    <cellStyle name="差_IA2_表紙２" xfId="5928" xr:uid="{00000000-0005-0000-0000-0000F92C0000}"/>
    <cellStyle name="差_IFX" xfId="1915" xr:uid="{00000000-0005-0000-0000-0000FA2C0000}"/>
    <cellStyle name="差_IFX 2" xfId="5929" xr:uid="{00000000-0005-0000-0000-0000FB2C0000}"/>
    <cellStyle name="差_IFX 2 2" xfId="11002" xr:uid="{00000000-0005-0000-0000-0000FC2C0000}"/>
    <cellStyle name="差_IFX 2 2_3" xfId="13068" xr:uid="{00000000-0005-0000-0000-0000FD2C0000}"/>
    <cellStyle name="差_IFX 2 3" xfId="8862" xr:uid="{00000000-0005-0000-0000-0000FE2C0000}"/>
    <cellStyle name="差_IFX 2_3" xfId="13067" xr:uid="{00000000-0005-0000-0000-0000FF2C0000}"/>
    <cellStyle name="差_IFX 2_4" xfId="5930" xr:uid="{00000000-0005-0000-0000-0000002D0000}"/>
    <cellStyle name="差_IFX 2_原本 (今のとこ一番いい) (2)" xfId="5931" xr:uid="{00000000-0005-0000-0000-0000012D0000}"/>
    <cellStyle name="差_IFX 2_表紙２" xfId="5932" xr:uid="{00000000-0005-0000-0000-0000022D0000}"/>
    <cellStyle name="差_IFX_3" xfId="13066" xr:uid="{00000000-0005-0000-0000-0000032D0000}"/>
    <cellStyle name="差_IFX_4" xfId="5933" xr:uid="{00000000-0005-0000-0000-0000042D0000}"/>
    <cellStyle name="差_IFX_Sheet1" xfId="5934" xr:uid="{00000000-0005-0000-0000-0000052D0000}"/>
    <cellStyle name="差_IFX_Sheet1 2" xfId="11003" xr:uid="{00000000-0005-0000-0000-0000062D0000}"/>
    <cellStyle name="差_IFX_Sheet1 2_3" xfId="13070" xr:uid="{00000000-0005-0000-0000-0000072D0000}"/>
    <cellStyle name="差_IFX_Sheet1 3" xfId="8863" xr:uid="{00000000-0005-0000-0000-0000082D0000}"/>
    <cellStyle name="差_IFX_Sheet1_3" xfId="13069" xr:uid="{00000000-0005-0000-0000-0000092D0000}"/>
    <cellStyle name="差_IFX_Sheet1_4" xfId="5935" xr:uid="{00000000-0005-0000-0000-00000A2D0000}"/>
    <cellStyle name="差_IFX_Sheet1_原本 (今のとこ一番いい) (2)" xfId="5936" xr:uid="{00000000-0005-0000-0000-00000B2D0000}"/>
    <cellStyle name="差_IFX_Sheet1_表紙２" xfId="5937" xr:uid="{00000000-0005-0000-0000-00000C2D0000}"/>
    <cellStyle name="差_IFX_Sheet3" xfId="5938" xr:uid="{00000000-0005-0000-0000-00000D2D0000}"/>
    <cellStyle name="差_IFX_Sheet3 2" xfId="11004" xr:uid="{00000000-0005-0000-0000-00000E2D0000}"/>
    <cellStyle name="差_IFX_Sheet3 2_3" xfId="13072" xr:uid="{00000000-0005-0000-0000-00000F2D0000}"/>
    <cellStyle name="差_IFX_Sheet3 3" xfId="8864" xr:uid="{00000000-0005-0000-0000-0000102D0000}"/>
    <cellStyle name="差_IFX_Sheet3_3" xfId="13071" xr:uid="{00000000-0005-0000-0000-0000112D0000}"/>
    <cellStyle name="差_IFX_Sheet3_4" xfId="5939" xr:uid="{00000000-0005-0000-0000-0000122D0000}"/>
    <cellStyle name="差_IFX_Sheet3_原本 (今のとこ一番いい) (2)" xfId="5940" xr:uid="{00000000-0005-0000-0000-0000132D0000}"/>
    <cellStyle name="差_IFX_Sheet3_表紙２" xfId="5941" xr:uid="{00000000-0005-0000-0000-0000142D0000}"/>
    <cellStyle name="差_IFX_TOKYO" xfId="8861" xr:uid="{00000000-0005-0000-0000-0000152D0000}"/>
    <cellStyle name="差_IFX_原本 (今のとこ一番いい) (2)" xfId="5942" xr:uid="{00000000-0005-0000-0000-0000162D0000}"/>
    <cellStyle name="差_IFX_表紙２" xfId="5943" xr:uid="{00000000-0005-0000-0000-0000172D0000}"/>
    <cellStyle name="差_IHS 0302" xfId="1916" xr:uid="{00000000-0005-0000-0000-0000182D0000}"/>
    <cellStyle name="差_IHS 0302 2" xfId="5944" xr:uid="{00000000-0005-0000-0000-0000192D0000}"/>
    <cellStyle name="差_IHS 0302 2 2" xfId="11005" xr:uid="{00000000-0005-0000-0000-00001A2D0000}"/>
    <cellStyle name="差_IHS 0302 2 2_3" xfId="13075" xr:uid="{00000000-0005-0000-0000-00001B2D0000}"/>
    <cellStyle name="差_IHS 0302 2 3" xfId="8866" xr:uid="{00000000-0005-0000-0000-00001C2D0000}"/>
    <cellStyle name="差_IHS 0302 2_3" xfId="13074" xr:uid="{00000000-0005-0000-0000-00001D2D0000}"/>
    <cellStyle name="差_IHS 0302 2_4" xfId="5945" xr:uid="{00000000-0005-0000-0000-00001E2D0000}"/>
    <cellStyle name="差_IHS 0302 2_原本 (今のとこ一番いい) (2)" xfId="5946" xr:uid="{00000000-0005-0000-0000-00001F2D0000}"/>
    <cellStyle name="差_IHS 0302 2_表紙２" xfId="5947" xr:uid="{00000000-0005-0000-0000-0000202D0000}"/>
    <cellStyle name="差_IHS 0302_14" xfId="5948" xr:uid="{00000000-0005-0000-0000-0000212D0000}"/>
    <cellStyle name="差_IHS 0302_14 2" xfId="11006" xr:uid="{00000000-0005-0000-0000-0000222D0000}"/>
    <cellStyle name="差_IHS 0302_14 2_3" xfId="13077" xr:uid="{00000000-0005-0000-0000-0000232D0000}"/>
    <cellStyle name="差_IHS 0302_14 3" xfId="8867" xr:uid="{00000000-0005-0000-0000-0000242D0000}"/>
    <cellStyle name="差_IHS 0302_14_3" xfId="13076" xr:uid="{00000000-0005-0000-0000-0000252D0000}"/>
    <cellStyle name="差_IHS 0302_14_4" xfId="5949" xr:uid="{00000000-0005-0000-0000-0000262D0000}"/>
    <cellStyle name="差_IHS 0302_14_原本 (今のとこ一番いい) (2)" xfId="5950" xr:uid="{00000000-0005-0000-0000-0000272D0000}"/>
    <cellStyle name="差_IHS 0302_14_表紙２" xfId="5951" xr:uid="{00000000-0005-0000-0000-0000282D0000}"/>
    <cellStyle name="差_IHS 0302_3" xfId="13073" xr:uid="{00000000-0005-0000-0000-0000292D0000}"/>
    <cellStyle name="差_IHS 0302_4" xfId="5952" xr:uid="{00000000-0005-0000-0000-00002A2D0000}"/>
    <cellStyle name="差_IHS 0302_Sheet1" xfId="5953" xr:uid="{00000000-0005-0000-0000-00002B2D0000}"/>
    <cellStyle name="差_IHS 0302_Sheet1 2" xfId="11007" xr:uid="{00000000-0005-0000-0000-00002C2D0000}"/>
    <cellStyle name="差_IHS 0302_Sheet1 2_3" xfId="13079" xr:uid="{00000000-0005-0000-0000-00002D2D0000}"/>
    <cellStyle name="差_IHS 0302_Sheet1 3" xfId="8868" xr:uid="{00000000-0005-0000-0000-00002E2D0000}"/>
    <cellStyle name="差_IHS 0302_Sheet1_3" xfId="13078" xr:uid="{00000000-0005-0000-0000-00002F2D0000}"/>
    <cellStyle name="差_IHS 0302_Sheet1_4" xfId="5954" xr:uid="{00000000-0005-0000-0000-0000302D0000}"/>
    <cellStyle name="差_IHS 0302_Sheet1_原本 (今のとこ一番いい) (2)" xfId="5955" xr:uid="{00000000-0005-0000-0000-0000312D0000}"/>
    <cellStyle name="差_IHS 0302_Sheet1_表紙２" xfId="5956" xr:uid="{00000000-0005-0000-0000-0000322D0000}"/>
    <cellStyle name="差_IHS 0302_Sheet3" xfId="5957" xr:uid="{00000000-0005-0000-0000-0000332D0000}"/>
    <cellStyle name="差_IHS 0302_Sheet3 2" xfId="11008" xr:uid="{00000000-0005-0000-0000-0000342D0000}"/>
    <cellStyle name="差_IHS 0302_Sheet3 2_3" xfId="13081" xr:uid="{00000000-0005-0000-0000-0000352D0000}"/>
    <cellStyle name="差_IHS 0302_Sheet3 3" xfId="8869" xr:uid="{00000000-0005-0000-0000-0000362D0000}"/>
    <cellStyle name="差_IHS 0302_Sheet3_3" xfId="13080" xr:uid="{00000000-0005-0000-0000-0000372D0000}"/>
    <cellStyle name="差_IHS 0302_Sheet3_4" xfId="5958" xr:uid="{00000000-0005-0000-0000-0000382D0000}"/>
    <cellStyle name="差_IHS 0302_Sheet3_原本 (今のとこ一番いい) (2)" xfId="5959" xr:uid="{00000000-0005-0000-0000-0000392D0000}"/>
    <cellStyle name="差_IHS 0302_Sheet3_表紙２" xfId="5960" xr:uid="{00000000-0005-0000-0000-00003A2D0000}"/>
    <cellStyle name="差_IHS 0302_TOKYO" xfId="8865" xr:uid="{00000000-0005-0000-0000-00003B2D0000}"/>
    <cellStyle name="差_IHS 0302_原本 (今のとこ一番いい) (2)" xfId="5961" xr:uid="{00000000-0005-0000-0000-00003C2D0000}"/>
    <cellStyle name="差_IHS 0302_表紙２" xfId="5962" xr:uid="{00000000-0005-0000-0000-00003D2D0000}"/>
    <cellStyle name="差_IHS-KMTC" xfId="1917" xr:uid="{00000000-0005-0000-0000-00003E2D0000}"/>
    <cellStyle name="差_IHS-KMTC 2" xfId="5963" xr:uid="{00000000-0005-0000-0000-00003F2D0000}"/>
    <cellStyle name="差_IHS-KMTC 2 2" xfId="11009" xr:uid="{00000000-0005-0000-0000-0000402D0000}"/>
    <cellStyle name="差_IHS-KMTC 2 2_3" xfId="13084" xr:uid="{00000000-0005-0000-0000-0000412D0000}"/>
    <cellStyle name="差_IHS-KMTC 2 3" xfId="8871" xr:uid="{00000000-0005-0000-0000-0000422D0000}"/>
    <cellStyle name="差_IHS-KMTC 2_3" xfId="13083" xr:uid="{00000000-0005-0000-0000-0000432D0000}"/>
    <cellStyle name="差_IHS-KMTC 2_4" xfId="5964" xr:uid="{00000000-0005-0000-0000-0000442D0000}"/>
    <cellStyle name="差_IHS-KMTC 2_原本 (今のとこ一番いい) (2)" xfId="5965" xr:uid="{00000000-0005-0000-0000-0000452D0000}"/>
    <cellStyle name="差_IHS-KMTC 2_表紙２" xfId="5966" xr:uid="{00000000-0005-0000-0000-0000462D0000}"/>
    <cellStyle name="差_IHS-KMTC_14" xfId="5967" xr:uid="{00000000-0005-0000-0000-0000472D0000}"/>
    <cellStyle name="差_IHS-KMTC_14 2" xfId="11010" xr:uid="{00000000-0005-0000-0000-0000482D0000}"/>
    <cellStyle name="差_IHS-KMTC_14 2_3" xfId="13086" xr:uid="{00000000-0005-0000-0000-0000492D0000}"/>
    <cellStyle name="差_IHS-KMTC_14 3" xfId="8872" xr:uid="{00000000-0005-0000-0000-00004A2D0000}"/>
    <cellStyle name="差_IHS-KMTC_14_3" xfId="13085" xr:uid="{00000000-0005-0000-0000-00004B2D0000}"/>
    <cellStyle name="差_IHS-KMTC_14_4" xfId="5968" xr:uid="{00000000-0005-0000-0000-00004C2D0000}"/>
    <cellStyle name="差_IHS-KMTC_14_原本 (今のとこ一番いい) (2)" xfId="5969" xr:uid="{00000000-0005-0000-0000-00004D2D0000}"/>
    <cellStyle name="差_IHS-KMTC_14_表紙２" xfId="5970" xr:uid="{00000000-0005-0000-0000-00004E2D0000}"/>
    <cellStyle name="差_IHS-KMTC_3" xfId="13082" xr:uid="{00000000-0005-0000-0000-00004F2D0000}"/>
    <cellStyle name="差_IHS-KMTC_4" xfId="5971" xr:uid="{00000000-0005-0000-0000-0000502D0000}"/>
    <cellStyle name="差_IHS-KMTC_Sheet1" xfId="5972" xr:uid="{00000000-0005-0000-0000-0000512D0000}"/>
    <cellStyle name="差_IHS-KMTC_Sheet1 2" xfId="11011" xr:uid="{00000000-0005-0000-0000-0000522D0000}"/>
    <cellStyle name="差_IHS-KMTC_Sheet1 2_3" xfId="13088" xr:uid="{00000000-0005-0000-0000-0000532D0000}"/>
    <cellStyle name="差_IHS-KMTC_Sheet1 3" xfId="8873" xr:uid="{00000000-0005-0000-0000-0000542D0000}"/>
    <cellStyle name="差_IHS-KMTC_Sheet1_3" xfId="13087" xr:uid="{00000000-0005-0000-0000-0000552D0000}"/>
    <cellStyle name="差_IHS-KMTC_Sheet1_4" xfId="5973" xr:uid="{00000000-0005-0000-0000-0000562D0000}"/>
    <cellStyle name="差_IHS-KMTC_Sheet1_原本 (今のとこ一番いい) (2)" xfId="5974" xr:uid="{00000000-0005-0000-0000-0000572D0000}"/>
    <cellStyle name="差_IHS-KMTC_Sheet1_表紙２" xfId="5975" xr:uid="{00000000-0005-0000-0000-0000582D0000}"/>
    <cellStyle name="差_IHS-KMTC_Sheet3" xfId="5976" xr:uid="{00000000-0005-0000-0000-0000592D0000}"/>
    <cellStyle name="差_IHS-KMTC_Sheet3 2" xfId="11012" xr:uid="{00000000-0005-0000-0000-00005A2D0000}"/>
    <cellStyle name="差_IHS-KMTC_Sheet3 2_3" xfId="13090" xr:uid="{00000000-0005-0000-0000-00005B2D0000}"/>
    <cellStyle name="差_IHS-KMTC_Sheet3 3" xfId="8874" xr:uid="{00000000-0005-0000-0000-00005C2D0000}"/>
    <cellStyle name="差_IHS-KMTC_Sheet3_3" xfId="13089" xr:uid="{00000000-0005-0000-0000-00005D2D0000}"/>
    <cellStyle name="差_IHS-KMTC_Sheet3_4" xfId="5977" xr:uid="{00000000-0005-0000-0000-00005E2D0000}"/>
    <cellStyle name="差_IHS-KMTC_Sheet3_原本 (今のとこ一番いい) (2)" xfId="5978" xr:uid="{00000000-0005-0000-0000-00005F2D0000}"/>
    <cellStyle name="差_IHS-KMTC_Sheet3_表紙２" xfId="5979" xr:uid="{00000000-0005-0000-0000-0000602D0000}"/>
    <cellStyle name="差_IHS-KMTC_TOKYO" xfId="8870" xr:uid="{00000000-0005-0000-0000-0000612D0000}"/>
    <cellStyle name="差_IHS-KMTC_原本 (今のとこ一番いい) (2)" xfId="5980" xr:uid="{00000000-0005-0000-0000-0000622D0000}"/>
    <cellStyle name="差_IHS-KMTC_表紙２" xfId="5981" xr:uid="{00000000-0005-0000-0000-0000632D0000}"/>
    <cellStyle name="差_ISH 0427" xfId="1918" xr:uid="{00000000-0005-0000-0000-0000642D0000}"/>
    <cellStyle name="差_ISH 0427 2" xfId="5982" xr:uid="{00000000-0005-0000-0000-0000652D0000}"/>
    <cellStyle name="差_ISH 0427 2 2" xfId="11013" xr:uid="{00000000-0005-0000-0000-0000662D0000}"/>
    <cellStyle name="差_ISH 0427 2 2_3" xfId="13093" xr:uid="{00000000-0005-0000-0000-0000672D0000}"/>
    <cellStyle name="差_ISH 0427 2 3" xfId="8876" xr:uid="{00000000-0005-0000-0000-0000682D0000}"/>
    <cellStyle name="差_ISH 0427 2_3" xfId="13092" xr:uid="{00000000-0005-0000-0000-0000692D0000}"/>
    <cellStyle name="差_ISH 0427 2_4" xfId="5983" xr:uid="{00000000-0005-0000-0000-00006A2D0000}"/>
    <cellStyle name="差_ISH 0427 2_原本 (今のとこ一番いい) (2)" xfId="5984" xr:uid="{00000000-0005-0000-0000-00006B2D0000}"/>
    <cellStyle name="差_ISH 0427 2_表紙２" xfId="5985" xr:uid="{00000000-0005-0000-0000-00006C2D0000}"/>
    <cellStyle name="差_ISH 0427_14" xfId="5986" xr:uid="{00000000-0005-0000-0000-00006D2D0000}"/>
    <cellStyle name="差_ISH 0427_14 2" xfId="11014" xr:uid="{00000000-0005-0000-0000-00006E2D0000}"/>
    <cellStyle name="差_ISH 0427_14 2_3" xfId="13095" xr:uid="{00000000-0005-0000-0000-00006F2D0000}"/>
    <cellStyle name="差_ISH 0427_14 3" xfId="8877" xr:uid="{00000000-0005-0000-0000-0000702D0000}"/>
    <cellStyle name="差_ISH 0427_14_3" xfId="13094" xr:uid="{00000000-0005-0000-0000-0000712D0000}"/>
    <cellStyle name="差_ISH 0427_14_4" xfId="5987" xr:uid="{00000000-0005-0000-0000-0000722D0000}"/>
    <cellStyle name="差_ISH 0427_14_原本 (今のとこ一番いい) (2)" xfId="5988" xr:uid="{00000000-0005-0000-0000-0000732D0000}"/>
    <cellStyle name="差_ISH 0427_14_表紙２" xfId="5989" xr:uid="{00000000-0005-0000-0000-0000742D0000}"/>
    <cellStyle name="差_ISH 0427_3" xfId="13091" xr:uid="{00000000-0005-0000-0000-0000752D0000}"/>
    <cellStyle name="差_ISH 0427_4" xfId="5990" xr:uid="{00000000-0005-0000-0000-0000762D0000}"/>
    <cellStyle name="差_ISH 0427_Sheet1" xfId="5991" xr:uid="{00000000-0005-0000-0000-0000772D0000}"/>
    <cellStyle name="差_ISH 0427_Sheet1 2" xfId="11015" xr:uid="{00000000-0005-0000-0000-0000782D0000}"/>
    <cellStyle name="差_ISH 0427_Sheet1 2_3" xfId="13097" xr:uid="{00000000-0005-0000-0000-0000792D0000}"/>
    <cellStyle name="差_ISH 0427_Sheet1 3" xfId="8878" xr:uid="{00000000-0005-0000-0000-00007A2D0000}"/>
    <cellStyle name="差_ISH 0427_Sheet1_3" xfId="13096" xr:uid="{00000000-0005-0000-0000-00007B2D0000}"/>
    <cellStyle name="差_ISH 0427_Sheet1_4" xfId="5992" xr:uid="{00000000-0005-0000-0000-00007C2D0000}"/>
    <cellStyle name="差_ISH 0427_Sheet1_原本 (今のとこ一番いい) (2)" xfId="5993" xr:uid="{00000000-0005-0000-0000-00007D2D0000}"/>
    <cellStyle name="差_ISH 0427_Sheet1_表紙２" xfId="5994" xr:uid="{00000000-0005-0000-0000-00007E2D0000}"/>
    <cellStyle name="差_ISH 0427_Sheet3" xfId="5995" xr:uid="{00000000-0005-0000-0000-00007F2D0000}"/>
    <cellStyle name="差_ISH 0427_Sheet3 2" xfId="11016" xr:uid="{00000000-0005-0000-0000-0000802D0000}"/>
    <cellStyle name="差_ISH 0427_Sheet3 2_3" xfId="13099" xr:uid="{00000000-0005-0000-0000-0000812D0000}"/>
    <cellStyle name="差_ISH 0427_Sheet3 3" xfId="8879" xr:uid="{00000000-0005-0000-0000-0000822D0000}"/>
    <cellStyle name="差_ISH 0427_Sheet3_3" xfId="13098" xr:uid="{00000000-0005-0000-0000-0000832D0000}"/>
    <cellStyle name="差_ISH 0427_Sheet3_4" xfId="5996" xr:uid="{00000000-0005-0000-0000-0000842D0000}"/>
    <cellStyle name="差_ISH 0427_Sheet3_原本 (今のとこ一番いい) (2)" xfId="5997" xr:uid="{00000000-0005-0000-0000-0000852D0000}"/>
    <cellStyle name="差_ISH 0427_Sheet3_表紙２" xfId="5998" xr:uid="{00000000-0005-0000-0000-0000862D0000}"/>
    <cellStyle name="差_ISH 0427_TOKYO" xfId="8875" xr:uid="{00000000-0005-0000-0000-0000872D0000}"/>
    <cellStyle name="差_ISH 0427_原本 (今のとこ一番いい) (2)" xfId="5999" xr:uid="{00000000-0005-0000-0000-0000882D0000}"/>
    <cellStyle name="差_ISH 0427_表紙２" xfId="6000" xr:uid="{00000000-0005-0000-0000-0000892D0000}"/>
    <cellStyle name="差_JTX-CMA CGM" xfId="1919" xr:uid="{00000000-0005-0000-0000-00008A2D0000}"/>
    <cellStyle name="差_JTX-CMA CGM 2" xfId="6001" xr:uid="{00000000-0005-0000-0000-00008B2D0000}"/>
    <cellStyle name="差_JTX-CMA CGM 2 2" xfId="11017" xr:uid="{00000000-0005-0000-0000-00008C2D0000}"/>
    <cellStyle name="差_JTX-CMA CGM 2 2_3" xfId="13102" xr:uid="{00000000-0005-0000-0000-00008D2D0000}"/>
    <cellStyle name="差_JTX-CMA CGM 2 3" xfId="8881" xr:uid="{00000000-0005-0000-0000-00008E2D0000}"/>
    <cellStyle name="差_JTX-CMA CGM 2_3" xfId="13101" xr:uid="{00000000-0005-0000-0000-00008F2D0000}"/>
    <cellStyle name="差_JTX-CMA CGM 2_4" xfId="6002" xr:uid="{00000000-0005-0000-0000-0000902D0000}"/>
    <cellStyle name="差_JTX-CMA CGM 2_原本 (今のとこ一番いい) (2)" xfId="6003" xr:uid="{00000000-0005-0000-0000-0000912D0000}"/>
    <cellStyle name="差_JTX-CMA CGM 2_表紙２" xfId="6004" xr:uid="{00000000-0005-0000-0000-0000922D0000}"/>
    <cellStyle name="差_JTX-CMA CGM_14" xfId="6005" xr:uid="{00000000-0005-0000-0000-0000932D0000}"/>
    <cellStyle name="差_JTX-CMA CGM_14 2" xfId="11018" xr:uid="{00000000-0005-0000-0000-0000942D0000}"/>
    <cellStyle name="差_JTX-CMA CGM_14 2_3" xfId="13104" xr:uid="{00000000-0005-0000-0000-0000952D0000}"/>
    <cellStyle name="差_JTX-CMA CGM_14 3" xfId="8882" xr:uid="{00000000-0005-0000-0000-0000962D0000}"/>
    <cellStyle name="差_JTX-CMA CGM_14_3" xfId="13103" xr:uid="{00000000-0005-0000-0000-0000972D0000}"/>
    <cellStyle name="差_JTX-CMA CGM_14_4" xfId="6006" xr:uid="{00000000-0005-0000-0000-0000982D0000}"/>
    <cellStyle name="差_JTX-CMA CGM_14_原本 (今のとこ一番いい) (2)" xfId="6007" xr:uid="{00000000-0005-0000-0000-0000992D0000}"/>
    <cellStyle name="差_JTX-CMA CGM_14_表紙２" xfId="6008" xr:uid="{00000000-0005-0000-0000-00009A2D0000}"/>
    <cellStyle name="差_JTX-CMA CGM_3" xfId="13100" xr:uid="{00000000-0005-0000-0000-00009B2D0000}"/>
    <cellStyle name="差_JTX-CMA CGM_4" xfId="6009" xr:uid="{00000000-0005-0000-0000-00009C2D0000}"/>
    <cellStyle name="差_JTX-CMA CGM_Sheet1" xfId="6010" xr:uid="{00000000-0005-0000-0000-00009D2D0000}"/>
    <cellStyle name="差_JTX-CMA CGM_Sheet1 2" xfId="11019" xr:uid="{00000000-0005-0000-0000-00009E2D0000}"/>
    <cellStyle name="差_JTX-CMA CGM_Sheet1 2_3" xfId="13106" xr:uid="{00000000-0005-0000-0000-00009F2D0000}"/>
    <cellStyle name="差_JTX-CMA CGM_Sheet1 3" xfId="8883" xr:uid="{00000000-0005-0000-0000-0000A02D0000}"/>
    <cellStyle name="差_JTX-CMA CGM_Sheet1_3" xfId="13105" xr:uid="{00000000-0005-0000-0000-0000A12D0000}"/>
    <cellStyle name="差_JTX-CMA CGM_Sheet1_4" xfId="6011" xr:uid="{00000000-0005-0000-0000-0000A22D0000}"/>
    <cellStyle name="差_JTX-CMA CGM_Sheet1_原本 (今のとこ一番いい) (2)" xfId="6012" xr:uid="{00000000-0005-0000-0000-0000A32D0000}"/>
    <cellStyle name="差_JTX-CMA CGM_Sheet1_表紙２" xfId="6013" xr:uid="{00000000-0005-0000-0000-0000A42D0000}"/>
    <cellStyle name="差_JTX-CMA CGM_Sheet3" xfId="6014" xr:uid="{00000000-0005-0000-0000-0000A52D0000}"/>
    <cellStyle name="差_JTX-CMA CGM_Sheet3 2" xfId="11020" xr:uid="{00000000-0005-0000-0000-0000A62D0000}"/>
    <cellStyle name="差_JTX-CMA CGM_Sheet3 2_3" xfId="13108" xr:uid="{00000000-0005-0000-0000-0000A72D0000}"/>
    <cellStyle name="差_JTX-CMA CGM_Sheet3 3" xfId="8884" xr:uid="{00000000-0005-0000-0000-0000A82D0000}"/>
    <cellStyle name="差_JTX-CMA CGM_Sheet3_3" xfId="13107" xr:uid="{00000000-0005-0000-0000-0000A92D0000}"/>
    <cellStyle name="差_JTX-CMA CGM_Sheet3_4" xfId="6015" xr:uid="{00000000-0005-0000-0000-0000AA2D0000}"/>
    <cellStyle name="差_JTX-CMA CGM_Sheet3_原本 (今のとこ一番いい) (2)" xfId="6016" xr:uid="{00000000-0005-0000-0000-0000AB2D0000}"/>
    <cellStyle name="差_JTX-CMA CGM_Sheet3_表紙２" xfId="6017" xr:uid="{00000000-0005-0000-0000-0000AC2D0000}"/>
    <cellStyle name="差_JTX-CMA CGM_TOKYO" xfId="8880" xr:uid="{00000000-0005-0000-0000-0000AD2D0000}"/>
    <cellStyle name="差_JTX-CMA CGM_原本 (今のとこ一番いい) (2)" xfId="6018" xr:uid="{00000000-0005-0000-0000-0000AE2D0000}"/>
    <cellStyle name="差_JTX-CMA CGM_表紙２" xfId="6019" xr:uid="{00000000-0005-0000-0000-0000AF2D0000}"/>
    <cellStyle name="差_KHP 2-SINOKOR" xfId="1920" xr:uid="{00000000-0005-0000-0000-0000B02D0000}"/>
    <cellStyle name="差_KHP 2-SINOKOR 2" xfId="6020" xr:uid="{00000000-0005-0000-0000-0000B12D0000}"/>
    <cellStyle name="差_KHP 2-SINOKOR 2 2" xfId="11021" xr:uid="{00000000-0005-0000-0000-0000B22D0000}"/>
    <cellStyle name="差_KHP 2-SINOKOR 2 2_3" xfId="13111" xr:uid="{00000000-0005-0000-0000-0000B32D0000}"/>
    <cellStyle name="差_KHP 2-SINOKOR 2 3" xfId="8886" xr:uid="{00000000-0005-0000-0000-0000B42D0000}"/>
    <cellStyle name="差_KHP 2-SINOKOR 2_3" xfId="13110" xr:uid="{00000000-0005-0000-0000-0000B52D0000}"/>
    <cellStyle name="差_KHP 2-SINOKOR 2_4" xfId="6021" xr:uid="{00000000-0005-0000-0000-0000B62D0000}"/>
    <cellStyle name="差_KHP 2-SINOKOR 2_原本 (今のとこ一番いい) (2)" xfId="6022" xr:uid="{00000000-0005-0000-0000-0000B72D0000}"/>
    <cellStyle name="差_KHP 2-SINOKOR 2_表紙２" xfId="6023" xr:uid="{00000000-0005-0000-0000-0000B82D0000}"/>
    <cellStyle name="差_KHP 2-SINOKOR_14" xfId="6024" xr:uid="{00000000-0005-0000-0000-0000B92D0000}"/>
    <cellStyle name="差_KHP 2-SINOKOR_14 2" xfId="11022" xr:uid="{00000000-0005-0000-0000-0000BA2D0000}"/>
    <cellStyle name="差_KHP 2-SINOKOR_14 2_3" xfId="13113" xr:uid="{00000000-0005-0000-0000-0000BB2D0000}"/>
    <cellStyle name="差_KHP 2-SINOKOR_14 3" xfId="8887" xr:uid="{00000000-0005-0000-0000-0000BC2D0000}"/>
    <cellStyle name="差_KHP 2-SINOKOR_14_3" xfId="13112" xr:uid="{00000000-0005-0000-0000-0000BD2D0000}"/>
    <cellStyle name="差_KHP 2-SINOKOR_14_4" xfId="6025" xr:uid="{00000000-0005-0000-0000-0000BE2D0000}"/>
    <cellStyle name="差_KHP 2-SINOKOR_14_原本 (今のとこ一番いい) (2)" xfId="6026" xr:uid="{00000000-0005-0000-0000-0000BF2D0000}"/>
    <cellStyle name="差_KHP 2-SINOKOR_14_表紙２" xfId="6027" xr:uid="{00000000-0005-0000-0000-0000C02D0000}"/>
    <cellStyle name="差_KHP 2-SINOKOR_3" xfId="13109" xr:uid="{00000000-0005-0000-0000-0000C12D0000}"/>
    <cellStyle name="差_KHP 2-SINOKOR_4" xfId="6028" xr:uid="{00000000-0005-0000-0000-0000C22D0000}"/>
    <cellStyle name="差_KHP 2-SINOKOR_Sheet1" xfId="6029" xr:uid="{00000000-0005-0000-0000-0000C32D0000}"/>
    <cellStyle name="差_KHP 2-SINOKOR_Sheet1 2" xfId="11023" xr:uid="{00000000-0005-0000-0000-0000C42D0000}"/>
    <cellStyle name="差_KHP 2-SINOKOR_Sheet1 2_3" xfId="13115" xr:uid="{00000000-0005-0000-0000-0000C52D0000}"/>
    <cellStyle name="差_KHP 2-SINOKOR_Sheet1 3" xfId="8888" xr:uid="{00000000-0005-0000-0000-0000C62D0000}"/>
    <cellStyle name="差_KHP 2-SINOKOR_Sheet1_3" xfId="13114" xr:uid="{00000000-0005-0000-0000-0000C72D0000}"/>
    <cellStyle name="差_KHP 2-SINOKOR_Sheet1_4" xfId="6030" xr:uid="{00000000-0005-0000-0000-0000C82D0000}"/>
    <cellStyle name="差_KHP 2-SINOKOR_Sheet1_原本 (今のとこ一番いい) (2)" xfId="6031" xr:uid="{00000000-0005-0000-0000-0000C92D0000}"/>
    <cellStyle name="差_KHP 2-SINOKOR_Sheet1_表紙２" xfId="6032" xr:uid="{00000000-0005-0000-0000-0000CA2D0000}"/>
    <cellStyle name="差_KHP 2-SINOKOR_Sheet3" xfId="6033" xr:uid="{00000000-0005-0000-0000-0000CB2D0000}"/>
    <cellStyle name="差_KHP 2-SINOKOR_Sheet3 2" xfId="11024" xr:uid="{00000000-0005-0000-0000-0000CC2D0000}"/>
    <cellStyle name="差_KHP 2-SINOKOR_Sheet3 2_3" xfId="13117" xr:uid="{00000000-0005-0000-0000-0000CD2D0000}"/>
    <cellStyle name="差_KHP 2-SINOKOR_Sheet3 3" xfId="8889" xr:uid="{00000000-0005-0000-0000-0000CE2D0000}"/>
    <cellStyle name="差_KHP 2-SINOKOR_Sheet3_3" xfId="13116" xr:uid="{00000000-0005-0000-0000-0000CF2D0000}"/>
    <cellStyle name="差_KHP 2-SINOKOR_Sheet3_4" xfId="6034" xr:uid="{00000000-0005-0000-0000-0000D02D0000}"/>
    <cellStyle name="差_KHP 2-SINOKOR_Sheet3_原本 (今のとこ一番いい) (2)" xfId="6035" xr:uid="{00000000-0005-0000-0000-0000D12D0000}"/>
    <cellStyle name="差_KHP 2-SINOKOR_Sheet3_表紙２" xfId="6036" xr:uid="{00000000-0005-0000-0000-0000D22D0000}"/>
    <cellStyle name="差_KHP 2-SINOKOR_TOKYO" xfId="8885" xr:uid="{00000000-0005-0000-0000-0000D32D0000}"/>
    <cellStyle name="差_KHP 2-SINOKOR_原本 (今のとこ一番いい) (2)" xfId="6037" xr:uid="{00000000-0005-0000-0000-0000D42D0000}"/>
    <cellStyle name="差_KHP 2-SINOKOR_表紙２" xfId="6038" xr:uid="{00000000-0005-0000-0000-0000D52D0000}"/>
    <cellStyle name="差_KHP2 0416" xfId="1921" xr:uid="{00000000-0005-0000-0000-0000D62D0000}"/>
    <cellStyle name="差_KHP2 0416 2" xfId="6039" xr:uid="{00000000-0005-0000-0000-0000D72D0000}"/>
    <cellStyle name="差_KHP2 0416 2 2" xfId="11025" xr:uid="{00000000-0005-0000-0000-0000D82D0000}"/>
    <cellStyle name="差_KHP2 0416 2 2_3" xfId="13120" xr:uid="{00000000-0005-0000-0000-0000D92D0000}"/>
    <cellStyle name="差_KHP2 0416 2 3" xfId="8891" xr:uid="{00000000-0005-0000-0000-0000DA2D0000}"/>
    <cellStyle name="差_KHP2 0416 2_3" xfId="13119" xr:uid="{00000000-0005-0000-0000-0000DB2D0000}"/>
    <cellStyle name="差_KHP2 0416 2_4" xfId="6040" xr:uid="{00000000-0005-0000-0000-0000DC2D0000}"/>
    <cellStyle name="差_KHP2 0416 2_原本 (今のとこ一番いい) (2)" xfId="6041" xr:uid="{00000000-0005-0000-0000-0000DD2D0000}"/>
    <cellStyle name="差_KHP2 0416 2_表紙２" xfId="6042" xr:uid="{00000000-0005-0000-0000-0000DE2D0000}"/>
    <cellStyle name="差_KHP2 0416_14" xfId="6043" xr:uid="{00000000-0005-0000-0000-0000DF2D0000}"/>
    <cellStyle name="差_KHP2 0416_14 2" xfId="11026" xr:uid="{00000000-0005-0000-0000-0000E02D0000}"/>
    <cellStyle name="差_KHP2 0416_14 2_3" xfId="13122" xr:uid="{00000000-0005-0000-0000-0000E12D0000}"/>
    <cellStyle name="差_KHP2 0416_14 3" xfId="8892" xr:uid="{00000000-0005-0000-0000-0000E22D0000}"/>
    <cellStyle name="差_KHP2 0416_14_3" xfId="13121" xr:uid="{00000000-0005-0000-0000-0000E32D0000}"/>
    <cellStyle name="差_KHP2 0416_14_4" xfId="6044" xr:uid="{00000000-0005-0000-0000-0000E42D0000}"/>
    <cellStyle name="差_KHP2 0416_14_原本 (今のとこ一番いい) (2)" xfId="6045" xr:uid="{00000000-0005-0000-0000-0000E52D0000}"/>
    <cellStyle name="差_KHP2 0416_14_表紙２" xfId="6046" xr:uid="{00000000-0005-0000-0000-0000E62D0000}"/>
    <cellStyle name="差_KHP2 0416_3" xfId="13118" xr:uid="{00000000-0005-0000-0000-0000E72D0000}"/>
    <cellStyle name="差_KHP2 0416_4" xfId="6047" xr:uid="{00000000-0005-0000-0000-0000E82D0000}"/>
    <cellStyle name="差_KHP2 0416_Sheet1" xfId="6048" xr:uid="{00000000-0005-0000-0000-0000E92D0000}"/>
    <cellStyle name="差_KHP2 0416_Sheet1 2" xfId="11027" xr:uid="{00000000-0005-0000-0000-0000EA2D0000}"/>
    <cellStyle name="差_KHP2 0416_Sheet1 2_3" xfId="13124" xr:uid="{00000000-0005-0000-0000-0000EB2D0000}"/>
    <cellStyle name="差_KHP2 0416_Sheet1 3" xfId="8893" xr:uid="{00000000-0005-0000-0000-0000EC2D0000}"/>
    <cellStyle name="差_KHP2 0416_Sheet1_3" xfId="13123" xr:uid="{00000000-0005-0000-0000-0000ED2D0000}"/>
    <cellStyle name="差_KHP2 0416_Sheet1_4" xfId="6049" xr:uid="{00000000-0005-0000-0000-0000EE2D0000}"/>
    <cellStyle name="差_KHP2 0416_Sheet1_原本 (今のとこ一番いい) (2)" xfId="6050" xr:uid="{00000000-0005-0000-0000-0000EF2D0000}"/>
    <cellStyle name="差_KHP2 0416_Sheet1_表紙２" xfId="6051" xr:uid="{00000000-0005-0000-0000-0000F02D0000}"/>
    <cellStyle name="差_KHP2 0416_Sheet3" xfId="6052" xr:uid="{00000000-0005-0000-0000-0000F12D0000}"/>
    <cellStyle name="差_KHP2 0416_Sheet3 2" xfId="11028" xr:uid="{00000000-0005-0000-0000-0000F22D0000}"/>
    <cellStyle name="差_KHP2 0416_Sheet3 2_3" xfId="13126" xr:uid="{00000000-0005-0000-0000-0000F32D0000}"/>
    <cellStyle name="差_KHP2 0416_Sheet3 3" xfId="8894" xr:uid="{00000000-0005-0000-0000-0000F42D0000}"/>
    <cellStyle name="差_KHP2 0416_Sheet3_3" xfId="13125" xr:uid="{00000000-0005-0000-0000-0000F52D0000}"/>
    <cellStyle name="差_KHP2 0416_Sheet3_4" xfId="6053" xr:uid="{00000000-0005-0000-0000-0000F62D0000}"/>
    <cellStyle name="差_KHP2 0416_Sheet3_原本 (今のとこ一番いい) (2)" xfId="6054" xr:uid="{00000000-0005-0000-0000-0000F72D0000}"/>
    <cellStyle name="差_KHP2 0416_Sheet3_表紙２" xfId="6055" xr:uid="{00000000-0005-0000-0000-0000F82D0000}"/>
    <cellStyle name="差_KHP2 0416_TOKYO" xfId="8890" xr:uid="{00000000-0005-0000-0000-0000F92D0000}"/>
    <cellStyle name="差_KHP2 0416_原本 (今のとこ一番いい) (2)" xfId="6056" xr:uid="{00000000-0005-0000-0000-0000FA2D0000}"/>
    <cellStyle name="差_KHP2 0416_表紙２" xfId="6057" xr:uid="{00000000-0005-0000-0000-0000FB2D0000}"/>
    <cellStyle name="差_NSC 1119" xfId="1922" xr:uid="{00000000-0005-0000-0000-0000FC2D0000}"/>
    <cellStyle name="差_NSC 1119 2" xfId="6058" xr:uid="{00000000-0005-0000-0000-0000FD2D0000}"/>
    <cellStyle name="差_NSC 1119 2 2" xfId="11029" xr:uid="{00000000-0005-0000-0000-0000FE2D0000}"/>
    <cellStyle name="差_NSC 1119 2 2_3" xfId="13129" xr:uid="{00000000-0005-0000-0000-0000FF2D0000}"/>
    <cellStyle name="差_NSC 1119 2 3" xfId="8896" xr:uid="{00000000-0005-0000-0000-0000002E0000}"/>
    <cellStyle name="差_NSC 1119 2_3" xfId="13128" xr:uid="{00000000-0005-0000-0000-0000012E0000}"/>
    <cellStyle name="差_NSC 1119 2_4" xfId="6059" xr:uid="{00000000-0005-0000-0000-0000022E0000}"/>
    <cellStyle name="差_NSC 1119 2_原本 (今のとこ一番いい) (2)" xfId="6060" xr:uid="{00000000-0005-0000-0000-0000032E0000}"/>
    <cellStyle name="差_NSC 1119 2_表紙２" xfId="6061" xr:uid="{00000000-0005-0000-0000-0000042E0000}"/>
    <cellStyle name="差_NSC 1119_14" xfId="6062" xr:uid="{00000000-0005-0000-0000-0000052E0000}"/>
    <cellStyle name="差_NSC 1119_14 2" xfId="11030" xr:uid="{00000000-0005-0000-0000-0000062E0000}"/>
    <cellStyle name="差_NSC 1119_14 2_3" xfId="13131" xr:uid="{00000000-0005-0000-0000-0000072E0000}"/>
    <cellStyle name="差_NSC 1119_14 3" xfId="8897" xr:uid="{00000000-0005-0000-0000-0000082E0000}"/>
    <cellStyle name="差_NSC 1119_14_3" xfId="13130" xr:uid="{00000000-0005-0000-0000-0000092E0000}"/>
    <cellStyle name="差_NSC 1119_14_4" xfId="6063" xr:uid="{00000000-0005-0000-0000-00000A2E0000}"/>
    <cellStyle name="差_NSC 1119_14_原本 (今のとこ一番いい) (2)" xfId="6064" xr:uid="{00000000-0005-0000-0000-00000B2E0000}"/>
    <cellStyle name="差_NSC 1119_14_表紙２" xfId="6065" xr:uid="{00000000-0005-0000-0000-00000C2E0000}"/>
    <cellStyle name="差_NSC 1119_3" xfId="13127" xr:uid="{00000000-0005-0000-0000-00000D2E0000}"/>
    <cellStyle name="差_NSC 1119_4" xfId="6066" xr:uid="{00000000-0005-0000-0000-00000E2E0000}"/>
    <cellStyle name="差_NSC 1119_Sheet1" xfId="6067" xr:uid="{00000000-0005-0000-0000-00000F2E0000}"/>
    <cellStyle name="差_NSC 1119_Sheet1 2" xfId="11031" xr:uid="{00000000-0005-0000-0000-0000102E0000}"/>
    <cellStyle name="差_NSC 1119_Sheet1 2_3" xfId="13133" xr:uid="{00000000-0005-0000-0000-0000112E0000}"/>
    <cellStyle name="差_NSC 1119_Sheet1 3" xfId="8898" xr:uid="{00000000-0005-0000-0000-0000122E0000}"/>
    <cellStyle name="差_NSC 1119_Sheet1_3" xfId="13132" xr:uid="{00000000-0005-0000-0000-0000132E0000}"/>
    <cellStyle name="差_NSC 1119_Sheet1_4" xfId="6068" xr:uid="{00000000-0005-0000-0000-0000142E0000}"/>
    <cellStyle name="差_NSC 1119_Sheet1_原本 (今のとこ一番いい) (2)" xfId="6069" xr:uid="{00000000-0005-0000-0000-0000152E0000}"/>
    <cellStyle name="差_NSC 1119_Sheet1_表紙２" xfId="6070" xr:uid="{00000000-0005-0000-0000-0000162E0000}"/>
    <cellStyle name="差_NSC 1119_Sheet3" xfId="6071" xr:uid="{00000000-0005-0000-0000-0000172E0000}"/>
    <cellStyle name="差_NSC 1119_Sheet3 2" xfId="11032" xr:uid="{00000000-0005-0000-0000-0000182E0000}"/>
    <cellStyle name="差_NSC 1119_Sheet3 2_3" xfId="13135" xr:uid="{00000000-0005-0000-0000-0000192E0000}"/>
    <cellStyle name="差_NSC 1119_Sheet3 3" xfId="8899" xr:uid="{00000000-0005-0000-0000-00001A2E0000}"/>
    <cellStyle name="差_NSC 1119_Sheet3_3" xfId="13134" xr:uid="{00000000-0005-0000-0000-00001B2E0000}"/>
    <cellStyle name="差_NSC 1119_Sheet3_4" xfId="6072" xr:uid="{00000000-0005-0000-0000-00001C2E0000}"/>
    <cellStyle name="差_NSC 1119_Sheet3_原本 (今のとこ一番いい) (2)" xfId="6073" xr:uid="{00000000-0005-0000-0000-00001D2E0000}"/>
    <cellStyle name="差_NSC 1119_Sheet3_表紙２" xfId="6074" xr:uid="{00000000-0005-0000-0000-00001E2E0000}"/>
    <cellStyle name="差_NSC 1119_TOKYO" xfId="8895" xr:uid="{00000000-0005-0000-0000-00001F2E0000}"/>
    <cellStyle name="差_NSC 1119_原本 (今のとこ一番いい) (2)" xfId="6075" xr:uid="{00000000-0005-0000-0000-0000202E0000}"/>
    <cellStyle name="差_NSC 1119_表紙２" xfId="6076" xr:uid="{00000000-0005-0000-0000-0000212E0000}"/>
    <cellStyle name="差_Sheet1" xfId="6077" xr:uid="{00000000-0005-0000-0000-0000222E0000}"/>
    <cellStyle name="差_Sheet1 2" xfId="11033" xr:uid="{00000000-0005-0000-0000-0000232E0000}"/>
    <cellStyle name="差_Sheet1 2_3" xfId="13137" xr:uid="{00000000-0005-0000-0000-0000242E0000}"/>
    <cellStyle name="差_Sheet1 3" xfId="8900" xr:uid="{00000000-0005-0000-0000-0000252E0000}"/>
    <cellStyle name="差_Sheet1_3" xfId="13136" xr:uid="{00000000-0005-0000-0000-0000262E0000}"/>
    <cellStyle name="差_Sheet1_4" xfId="6078" xr:uid="{00000000-0005-0000-0000-0000272E0000}"/>
    <cellStyle name="差_Sheet1_原本 (今のとこ一番いい) (2)" xfId="6079" xr:uid="{00000000-0005-0000-0000-0000282E0000}"/>
    <cellStyle name="差_Sheet1_表紙２" xfId="6080" xr:uid="{00000000-0005-0000-0000-0000292E0000}"/>
    <cellStyle name="差_Sheet3" xfId="6081" xr:uid="{00000000-0005-0000-0000-00002A2E0000}"/>
    <cellStyle name="差_Sheet3 2" xfId="11034" xr:uid="{00000000-0005-0000-0000-00002B2E0000}"/>
    <cellStyle name="差_Sheet3 2_3" xfId="13139" xr:uid="{00000000-0005-0000-0000-00002C2E0000}"/>
    <cellStyle name="差_Sheet3 3" xfId="8901" xr:uid="{00000000-0005-0000-0000-00002D2E0000}"/>
    <cellStyle name="差_Sheet3_3" xfId="13138" xr:uid="{00000000-0005-0000-0000-00002E2E0000}"/>
    <cellStyle name="差_Sheet3_4" xfId="6082" xr:uid="{00000000-0005-0000-0000-00002F2E0000}"/>
    <cellStyle name="差_Sheet3_原本 (今のとこ一番いい) (2)" xfId="6083" xr:uid="{00000000-0005-0000-0000-0000302E0000}"/>
    <cellStyle name="差_Sheet3_表紙２" xfId="6084" xr:uid="{00000000-0005-0000-0000-0000312E0000}"/>
    <cellStyle name="差_TOKYO" xfId="8815" xr:uid="{00000000-0005-0000-0000-0000322E0000}"/>
    <cellStyle name="差_VSM 1106" xfId="1923" xr:uid="{00000000-0005-0000-0000-0000332E0000}"/>
    <cellStyle name="差_VSM 1106 2" xfId="6085" xr:uid="{00000000-0005-0000-0000-0000342E0000}"/>
    <cellStyle name="差_VSM 1106 2 2" xfId="11035" xr:uid="{00000000-0005-0000-0000-0000352E0000}"/>
    <cellStyle name="差_VSM 1106 2 2_3" xfId="13142" xr:uid="{00000000-0005-0000-0000-0000362E0000}"/>
    <cellStyle name="差_VSM 1106 2 3" xfId="8903" xr:uid="{00000000-0005-0000-0000-0000372E0000}"/>
    <cellStyle name="差_VSM 1106 2_3" xfId="13141" xr:uid="{00000000-0005-0000-0000-0000382E0000}"/>
    <cellStyle name="差_VSM 1106 2_4" xfId="6086" xr:uid="{00000000-0005-0000-0000-0000392E0000}"/>
    <cellStyle name="差_VSM 1106 2_原本 (今のとこ一番いい) (2)" xfId="6087" xr:uid="{00000000-0005-0000-0000-00003A2E0000}"/>
    <cellStyle name="差_VSM 1106 2_表紙２" xfId="6088" xr:uid="{00000000-0005-0000-0000-00003B2E0000}"/>
    <cellStyle name="差_VSM 1106_14" xfId="6089" xr:uid="{00000000-0005-0000-0000-00003C2E0000}"/>
    <cellStyle name="差_VSM 1106_14 2" xfId="11036" xr:uid="{00000000-0005-0000-0000-00003D2E0000}"/>
    <cellStyle name="差_VSM 1106_14 2_3" xfId="13144" xr:uid="{00000000-0005-0000-0000-00003E2E0000}"/>
    <cellStyle name="差_VSM 1106_14 3" xfId="8904" xr:uid="{00000000-0005-0000-0000-00003F2E0000}"/>
    <cellStyle name="差_VSM 1106_14_3" xfId="13143" xr:uid="{00000000-0005-0000-0000-0000402E0000}"/>
    <cellStyle name="差_VSM 1106_14_4" xfId="6090" xr:uid="{00000000-0005-0000-0000-0000412E0000}"/>
    <cellStyle name="差_VSM 1106_14_原本 (今のとこ一番いい) (2)" xfId="6091" xr:uid="{00000000-0005-0000-0000-0000422E0000}"/>
    <cellStyle name="差_VSM 1106_14_表紙２" xfId="6092" xr:uid="{00000000-0005-0000-0000-0000432E0000}"/>
    <cellStyle name="差_VSM 1106_3" xfId="13140" xr:uid="{00000000-0005-0000-0000-0000442E0000}"/>
    <cellStyle name="差_VSM 1106_4" xfId="6093" xr:uid="{00000000-0005-0000-0000-0000452E0000}"/>
    <cellStyle name="差_VSM 1106_Sheet1" xfId="6094" xr:uid="{00000000-0005-0000-0000-0000462E0000}"/>
    <cellStyle name="差_VSM 1106_Sheet1 2" xfId="11037" xr:uid="{00000000-0005-0000-0000-0000472E0000}"/>
    <cellStyle name="差_VSM 1106_Sheet1 2_3" xfId="13146" xr:uid="{00000000-0005-0000-0000-0000482E0000}"/>
    <cellStyle name="差_VSM 1106_Sheet1 3" xfId="8905" xr:uid="{00000000-0005-0000-0000-0000492E0000}"/>
    <cellStyle name="差_VSM 1106_Sheet1_3" xfId="13145" xr:uid="{00000000-0005-0000-0000-00004A2E0000}"/>
    <cellStyle name="差_VSM 1106_Sheet1_4" xfId="6095" xr:uid="{00000000-0005-0000-0000-00004B2E0000}"/>
    <cellStyle name="差_VSM 1106_Sheet1_原本 (今のとこ一番いい) (2)" xfId="6096" xr:uid="{00000000-0005-0000-0000-00004C2E0000}"/>
    <cellStyle name="差_VSM 1106_Sheet1_表紙２" xfId="6097" xr:uid="{00000000-0005-0000-0000-00004D2E0000}"/>
    <cellStyle name="差_VSM 1106_Sheet3" xfId="6098" xr:uid="{00000000-0005-0000-0000-00004E2E0000}"/>
    <cellStyle name="差_VSM 1106_Sheet3 2" xfId="11038" xr:uid="{00000000-0005-0000-0000-00004F2E0000}"/>
    <cellStyle name="差_VSM 1106_Sheet3 2_3" xfId="13148" xr:uid="{00000000-0005-0000-0000-0000502E0000}"/>
    <cellStyle name="差_VSM 1106_Sheet3 3" xfId="8906" xr:uid="{00000000-0005-0000-0000-0000512E0000}"/>
    <cellStyle name="差_VSM 1106_Sheet3_3" xfId="13147" xr:uid="{00000000-0005-0000-0000-0000522E0000}"/>
    <cellStyle name="差_VSM 1106_Sheet3_4" xfId="6099" xr:uid="{00000000-0005-0000-0000-0000532E0000}"/>
    <cellStyle name="差_VSM 1106_Sheet3_原本 (今のとこ一番いい) (2)" xfId="6100" xr:uid="{00000000-0005-0000-0000-0000542E0000}"/>
    <cellStyle name="差_VSM 1106_Sheet3_表紙２" xfId="6101" xr:uid="{00000000-0005-0000-0000-0000552E0000}"/>
    <cellStyle name="差_VSM 1106_TOKYO" xfId="8902" xr:uid="{00000000-0005-0000-0000-0000562E0000}"/>
    <cellStyle name="差_VSM 1106_原本 (今のとこ一番いい) (2)" xfId="6102" xr:uid="{00000000-0005-0000-0000-0000572E0000}"/>
    <cellStyle name="差_VSM 1106_表紙２" xfId="6103" xr:uid="{00000000-0005-0000-0000-0000582E0000}"/>
    <cellStyle name="差_VTS 0820" xfId="1924" xr:uid="{00000000-0005-0000-0000-0000592E0000}"/>
    <cellStyle name="差_VTS 0820 2" xfId="6104" xr:uid="{00000000-0005-0000-0000-00005A2E0000}"/>
    <cellStyle name="差_VTS 0820 2 2" xfId="11039" xr:uid="{00000000-0005-0000-0000-00005B2E0000}"/>
    <cellStyle name="差_VTS 0820 2 2_3" xfId="13151" xr:uid="{00000000-0005-0000-0000-00005C2E0000}"/>
    <cellStyle name="差_VTS 0820 2 3" xfId="8908" xr:uid="{00000000-0005-0000-0000-00005D2E0000}"/>
    <cellStyle name="差_VTS 0820 2_3" xfId="13150" xr:uid="{00000000-0005-0000-0000-00005E2E0000}"/>
    <cellStyle name="差_VTS 0820 2_4" xfId="6105" xr:uid="{00000000-0005-0000-0000-00005F2E0000}"/>
    <cellStyle name="差_VTS 0820 2_原本 (今のとこ一番いい) (2)" xfId="6106" xr:uid="{00000000-0005-0000-0000-0000602E0000}"/>
    <cellStyle name="差_VTS 0820 2_表紙２" xfId="6107" xr:uid="{00000000-0005-0000-0000-0000612E0000}"/>
    <cellStyle name="差_VTS 0820_14" xfId="6108" xr:uid="{00000000-0005-0000-0000-0000622E0000}"/>
    <cellStyle name="差_VTS 0820_14 2" xfId="11040" xr:uid="{00000000-0005-0000-0000-0000632E0000}"/>
    <cellStyle name="差_VTS 0820_14 2_3" xfId="13153" xr:uid="{00000000-0005-0000-0000-0000642E0000}"/>
    <cellStyle name="差_VTS 0820_14 3" xfId="8909" xr:uid="{00000000-0005-0000-0000-0000652E0000}"/>
    <cellStyle name="差_VTS 0820_14_3" xfId="13152" xr:uid="{00000000-0005-0000-0000-0000662E0000}"/>
    <cellStyle name="差_VTS 0820_14_4" xfId="6109" xr:uid="{00000000-0005-0000-0000-0000672E0000}"/>
    <cellStyle name="差_VTS 0820_14_原本 (今のとこ一番いい) (2)" xfId="6110" xr:uid="{00000000-0005-0000-0000-0000682E0000}"/>
    <cellStyle name="差_VTS 0820_14_表紙２" xfId="6111" xr:uid="{00000000-0005-0000-0000-0000692E0000}"/>
    <cellStyle name="差_VTS 0820_3" xfId="13149" xr:uid="{00000000-0005-0000-0000-00006A2E0000}"/>
    <cellStyle name="差_VTS 0820_4" xfId="6112" xr:uid="{00000000-0005-0000-0000-00006B2E0000}"/>
    <cellStyle name="差_VTS 0820_Sheet1" xfId="6113" xr:uid="{00000000-0005-0000-0000-00006C2E0000}"/>
    <cellStyle name="差_VTS 0820_Sheet1 2" xfId="11041" xr:uid="{00000000-0005-0000-0000-00006D2E0000}"/>
    <cellStyle name="差_VTS 0820_Sheet1 2_3" xfId="13155" xr:uid="{00000000-0005-0000-0000-00006E2E0000}"/>
    <cellStyle name="差_VTS 0820_Sheet1 3" xfId="8910" xr:uid="{00000000-0005-0000-0000-00006F2E0000}"/>
    <cellStyle name="差_VTS 0820_Sheet1_3" xfId="13154" xr:uid="{00000000-0005-0000-0000-0000702E0000}"/>
    <cellStyle name="差_VTS 0820_Sheet1_4" xfId="6114" xr:uid="{00000000-0005-0000-0000-0000712E0000}"/>
    <cellStyle name="差_VTS 0820_Sheet1_原本 (今のとこ一番いい) (2)" xfId="6115" xr:uid="{00000000-0005-0000-0000-0000722E0000}"/>
    <cellStyle name="差_VTS 0820_Sheet1_表紙２" xfId="6116" xr:uid="{00000000-0005-0000-0000-0000732E0000}"/>
    <cellStyle name="差_VTS 0820_Sheet3" xfId="6117" xr:uid="{00000000-0005-0000-0000-0000742E0000}"/>
    <cellStyle name="差_VTS 0820_Sheet3 2" xfId="11042" xr:uid="{00000000-0005-0000-0000-0000752E0000}"/>
    <cellStyle name="差_VTS 0820_Sheet3 2_3" xfId="13157" xr:uid="{00000000-0005-0000-0000-0000762E0000}"/>
    <cellStyle name="差_VTS 0820_Sheet3 3" xfId="8911" xr:uid="{00000000-0005-0000-0000-0000772E0000}"/>
    <cellStyle name="差_VTS 0820_Sheet3_3" xfId="13156" xr:uid="{00000000-0005-0000-0000-0000782E0000}"/>
    <cellStyle name="差_VTS 0820_Sheet3_4" xfId="6118" xr:uid="{00000000-0005-0000-0000-0000792E0000}"/>
    <cellStyle name="差_VTS 0820_Sheet3_原本 (今のとこ一番いい) (2)" xfId="6119" xr:uid="{00000000-0005-0000-0000-00007A2E0000}"/>
    <cellStyle name="差_VTS 0820_Sheet3_表紙２" xfId="6120" xr:uid="{00000000-0005-0000-0000-00007B2E0000}"/>
    <cellStyle name="差_VTS 0820_TOKYO" xfId="8907" xr:uid="{00000000-0005-0000-0000-00007C2E0000}"/>
    <cellStyle name="差_VTS 0820_原本 (今のとこ一番いい) (2)" xfId="6121" xr:uid="{00000000-0005-0000-0000-00007D2E0000}"/>
    <cellStyle name="差_VTS 0820_表紙２" xfId="6122" xr:uid="{00000000-0005-0000-0000-00007E2E0000}"/>
    <cellStyle name="差_WIN" xfId="1925" xr:uid="{00000000-0005-0000-0000-00007F2E0000}"/>
    <cellStyle name="差_WIN 2" xfId="6123" xr:uid="{00000000-0005-0000-0000-0000802E0000}"/>
    <cellStyle name="差_WIN 2 2" xfId="11043" xr:uid="{00000000-0005-0000-0000-0000812E0000}"/>
    <cellStyle name="差_WIN 2 2_3" xfId="13160" xr:uid="{00000000-0005-0000-0000-0000822E0000}"/>
    <cellStyle name="差_WIN 2 3" xfId="8913" xr:uid="{00000000-0005-0000-0000-0000832E0000}"/>
    <cellStyle name="差_WIN 2_3" xfId="13159" xr:uid="{00000000-0005-0000-0000-0000842E0000}"/>
    <cellStyle name="差_WIN 2_4" xfId="6124" xr:uid="{00000000-0005-0000-0000-0000852E0000}"/>
    <cellStyle name="差_WIN 2_原本 (今のとこ一番いい) (2)" xfId="6125" xr:uid="{00000000-0005-0000-0000-0000862E0000}"/>
    <cellStyle name="差_WIN 2_表紙２" xfId="6126" xr:uid="{00000000-0005-0000-0000-0000872E0000}"/>
    <cellStyle name="差_WIN_14" xfId="6127" xr:uid="{00000000-0005-0000-0000-0000882E0000}"/>
    <cellStyle name="差_WIN_14 2" xfId="11044" xr:uid="{00000000-0005-0000-0000-0000892E0000}"/>
    <cellStyle name="差_WIN_14 2_3" xfId="13162" xr:uid="{00000000-0005-0000-0000-00008A2E0000}"/>
    <cellStyle name="差_WIN_14 3" xfId="8914" xr:uid="{00000000-0005-0000-0000-00008B2E0000}"/>
    <cellStyle name="差_WIN_14_3" xfId="13161" xr:uid="{00000000-0005-0000-0000-00008C2E0000}"/>
    <cellStyle name="差_WIN_14_4" xfId="6128" xr:uid="{00000000-0005-0000-0000-00008D2E0000}"/>
    <cellStyle name="差_WIN_14_原本 (今のとこ一番いい) (2)" xfId="6129" xr:uid="{00000000-0005-0000-0000-00008E2E0000}"/>
    <cellStyle name="差_WIN_14_表紙２" xfId="6130" xr:uid="{00000000-0005-0000-0000-00008F2E0000}"/>
    <cellStyle name="差_WIN_3" xfId="13158" xr:uid="{00000000-0005-0000-0000-0000902E0000}"/>
    <cellStyle name="差_WIN_4" xfId="6131" xr:uid="{00000000-0005-0000-0000-0000912E0000}"/>
    <cellStyle name="差_WIN_Sheet1" xfId="6132" xr:uid="{00000000-0005-0000-0000-0000922E0000}"/>
    <cellStyle name="差_WIN_Sheet1 2" xfId="11045" xr:uid="{00000000-0005-0000-0000-0000932E0000}"/>
    <cellStyle name="差_WIN_Sheet1 2_3" xfId="13164" xr:uid="{00000000-0005-0000-0000-0000942E0000}"/>
    <cellStyle name="差_WIN_Sheet1 3" xfId="8915" xr:uid="{00000000-0005-0000-0000-0000952E0000}"/>
    <cellStyle name="差_WIN_Sheet1_3" xfId="13163" xr:uid="{00000000-0005-0000-0000-0000962E0000}"/>
    <cellStyle name="差_WIN_Sheet1_4" xfId="6133" xr:uid="{00000000-0005-0000-0000-0000972E0000}"/>
    <cellStyle name="差_WIN_Sheet1_原本 (今のとこ一番いい) (2)" xfId="6134" xr:uid="{00000000-0005-0000-0000-0000982E0000}"/>
    <cellStyle name="差_WIN_Sheet1_表紙２" xfId="6135" xr:uid="{00000000-0005-0000-0000-0000992E0000}"/>
    <cellStyle name="差_WIN_Sheet3" xfId="6136" xr:uid="{00000000-0005-0000-0000-00009A2E0000}"/>
    <cellStyle name="差_WIN_Sheet3 2" xfId="11046" xr:uid="{00000000-0005-0000-0000-00009B2E0000}"/>
    <cellStyle name="差_WIN_Sheet3 2_3" xfId="13166" xr:uid="{00000000-0005-0000-0000-00009C2E0000}"/>
    <cellStyle name="差_WIN_Sheet3 3" xfId="8916" xr:uid="{00000000-0005-0000-0000-00009D2E0000}"/>
    <cellStyle name="差_WIN_Sheet3_3" xfId="13165" xr:uid="{00000000-0005-0000-0000-00009E2E0000}"/>
    <cellStyle name="差_WIN_Sheet3_4" xfId="6137" xr:uid="{00000000-0005-0000-0000-00009F2E0000}"/>
    <cellStyle name="差_WIN_Sheet3_原本 (今のとこ一番いい) (2)" xfId="6138" xr:uid="{00000000-0005-0000-0000-0000A02E0000}"/>
    <cellStyle name="差_WIN_Sheet3_表紙２" xfId="6139" xr:uid="{00000000-0005-0000-0000-0000A12E0000}"/>
    <cellStyle name="差_WIN_TOKYO" xfId="8912" xr:uid="{00000000-0005-0000-0000-0000A22E0000}"/>
    <cellStyle name="差_WIN_原本 (今のとこ一番いい) (2)" xfId="6140" xr:uid="{00000000-0005-0000-0000-0000A32E0000}"/>
    <cellStyle name="差_WIN_表紙２" xfId="6141" xr:uid="{00000000-0005-0000-0000-0000A42E0000}"/>
    <cellStyle name="差_WIN-SEACON" xfId="1926" xr:uid="{00000000-0005-0000-0000-0000A52E0000}"/>
    <cellStyle name="差_WIN-SEACON 2" xfId="6142" xr:uid="{00000000-0005-0000-0000-0000A62E0000}"/>
    <cellStyle name="差_WIN-SEACON 2 2" xfId="11047" xr:uid="{00000000-0005-0000-0000-0000A72E0000}"/>
    <cellStyle name="差_WIN-SEACON 2 2_3" xfId="13169" xr:uid="{00000000-0005-0000-0000-0000A82E0000}"/>
    <cellStyle name="差_WIN-SEACON 2 3" xfId="8918" xr:uid="{00000000-0005-0000-0000-0000A92E0000}"/>
    <cellStyle name="差_WIN-SEACON 2_3" xfId="13168" xr:uid="{00000000-0005-0000-0000-0000AA2E0000}"/>
    <cellStyle name="差_WIN-SEACON 2_4" xfId="6143" xr:uid="{00000000-0005-0000-0000-0000AB2E0000}"/>
    <cellStyle name="差_WIN-SEACON 2_原本 (今のとこ一番いい) (2)" xfId="6144" xr:uid="{00000000-0005-0000-0000-0000AC2E0000}"/>
    <cellStyle name="差_WIN-SEACON 2_表紙２" xfId="6145" xr:uid="{00000000-0005-0000-0000-0000AD2E0000}"/>
    <cellStyle name="差_WIN-SEACON_14" xfId="6146" xr:uid="{00000000-0005-0000-0000-0000AE2E0000}"/>
    <cellStyle name="差_WIN-SEACON_14 2" xfId="11048" xr:uid="{00000000-0005-0000-0000-0000AF2E0000}"/>
    <cellStyle name="差_WIN-SEACON_14 2_3" xfId="13171" xr:uid="{00000000-0005-0000-0000-0000B02E0000}"/>
    <cellStyle name="差_WIN-SEACON_14 3" xfId="8919" xr:uid="{00000000-0005-0000-0000-0000B12E0000}"/>
    <cellStyle name="差_WIN-SEACON_14_3" xfId="13170" xr:uid="{00000000-0005-0000-0000-0000B22E0000}"/>
    <cellStyle name="差_WIN-SEACON_14_4" xfId="6147" xr:uid="{00000000-0005-0000-0000-0000B32E0000}"/>
    <cellStyle name="差_WIN-SEACON_14_原本 (今のとこ一番いい) (2)" xfId="6148" xr:uid="{00000000-0005-0000-0000-0000B42E0000}"/>
    <cellStyle name="差_WIN-SEACON_14_表紙２" xfId="6149" xr:uid="{00000000-0005-0000-0000-0000B52E0000}"/>
    <cellStyle name="差_WIN-SEACON_3" xfId="13167" xr:uid="{00000000-0005-0000-0000-0000B62E0000}"/>
    <cellStyle name="差_WIN-SEACON_4" xfId="6150" xr:uid="{00000000-0005-0000-0000-0000B72E0000}"/>
    <cellStyle name="差_WIN-SEACON_Sheet1" xfId="6151" xr:uid="{00000000-0005-0000-0000-0000B82E0000}"/>
    <cellStyle name="差_WIN-SEACON_Sheet1 2" xfId="11049" xr:uid="{00000000-0005-0000-0000-0000B92E0000}"/>
    <cellStyle name="差_WIN-SEACON_Sheet1 2_3" xfId="13173" xr:uid="{00000000-0005-0000-0000-0000BA2E0000}"/>
    <cellStyle name="差_WIN-SEACON_Sheet1 3" xfId="8920" xr:uid="{00000000-0005-0000-0000-0000BB2E0000}"/>
    <cellStyle name="差_WIN-SEACON_Sheet1_3" xfId="13172" xr:uid="{00000000-0005-0000-0000-0000BC2E0000}"/>
    <cellStyle name="差_WIN-SEACON_Sheet1_4" xfId="6152" xr:uid="{00000000-0005-0000-0000-0000BD2E0000}"/>
    <cellStyle name="差_WIN-SEACON_Sheet1_原本 (今のとこ一番いい) (2)" xfId="6153" xr:uid="{00000000-0005-0000-0000-0000BE2E0000}"/>
    <cellStyle name="差_WIN-SEACON_Sheet1_表紙２" xfId="6154" xr:uid="{00000000-0005-0000-0000-0000BF2E0000}"/>
    <cellStyle name="差_WIN-SEACON_Sheet3" xfId="6155" xr:uid="{00000000-0005-0000-0000-0000C02E0000}"/>
    <cellStyle name="差_WIN-SEACON_Sheet3 2" xfId="11051" xr:uid="{00000000-0005-0000-0000-0000C12E0000}"/>
    <cellStyle name="差_WIN-SEACON_Sheet3 2_3" xfId="13175" xr:uid="{00000000-0005-0000-0000-0000C22E0000}"/>
    <cellStyle name="差_WIN-SEACON_Sheet3 3" xfId="8921" xr:uid="{00000000-0005-0000-0000-0000C32E0000}"/>
    <cellStyle name="差_WIN-SEACON_Sheet3_3" xfId="13174" xr:uid="{00000000-0005-0000-0000-0000C42E0000}"/>
    <cellStyle name="差_WIN-SEACON_Sheet3_4" xfId="6156" xr:uid="{00000000-0005-0000-0000-0000C52E0000}"/>
    <cellStyle name="差_WIN-SEACON_Sheet3_原本 (今のとこ一番いい) (2)" xfId="6157" xr:uid="{00000000-0005-0000-0000-0000C62E0000}"/>
    <cellStyle name="差_WIN-SEACON_Sheet3_表紙２" xfId="6158" xr:uid="{00000000-0005-0000-0000-0000C72E0000}"/>
    <cellStyle name="差_WIN-SEACON_TOKYO" xfId="8917" xr:uid="{00000000-0005-0000-0000-0000C82E0000}"/>
    <cellStyle name="差_WIN-SEACON_原本 (今のとこ一番いい) (2)" xfId="6159" xr:uid="{00000000-0005-0000-0000-0000C92E0000}"/>
    <cellStyle name="差_WIN-SEACON_表紙２" xfId="6160" xr:uid="{00000000-0005-0000-0000-0000CA2E0000}"/>
    <cellStyle name="差_原本 (今のとこ一番いい) (2)" xfId="6161" xr:uid="{00000000-0005-0000-0000-0000CB2E0000}"/>
    <cellStyle name="差_表紙２" xfId="6162" xr:uid="{00000000-0005-0000-0000-0000CC2E0000}"/>
    <cellStyle name="集計 2" xfId="1177" xr:uid="{00000000-0005-0000-0000-0000CD2E0000}"/>
    <cellStyle name="集計 2 2" xfId="6163" xr:uid="{00000000-0005-0000-0000-0000CE2E0000}"/>
    <cellStyle name="集計 2 2 2" xfId="6164" xr:uid="{00000000-0005-0000-0000-0000CF2E0000}"/>
    <cellStyle name="集計 2 2 2 2" xfId="11053" xr:uid="{00000000-0005-0000-0000-0000D02E0000}"/>
    <cellStyle name="集計 2 2 2 3" xfId="8923" xr:uid="{00000000-0005-0000-0000-0000D12E0000}"/>
    <cellStyle name="集計 2 2 2_3" xfId="13177" xr:uid="{00000000-0005-0000-0000-0000D22E0000}"/>
    <cellStyle name="集計 2 2 3" xfId="11052" xr:uid="{00000000-0005-0000-0000-0000D32E0000}"/>
    <cellStyle name="集計 2 2 4" xfId="8922" xr:uid="{00000000-0005-0000-0000-0000D42E0000}"/>
    <cellStyle name="集計 2 2_3" xfId="13176" xr:uid="{00000000-0005-0000-0000-0000D52E0000}"/>
    <cellStyle name="集計 2 3" xfId="6165" xr:uid="{00000000-0005-0000-0000-0000D62E0000}"/>
    <cellStyle name="集計 2 3 2" xfId="11054" xr:uid="{00000000-0005-0000-0000-0000D72E0000}"/>
    <cellStyle name="集計 2 3 3" xfId="8924" xr:uid="{00000000-0005-0000-0000-0000D82E0000}"/>
    <cellStyle name="集計 2 3_3" xfId="13178" xr:uid="{00000000-0005-0000-0000-0000D92E0000}"/>
    <cellStyle name="集計 2_14" xfId="6166" xr:uid="{00000000-0005-0000-0000-0000DA2E0000}"/>
    <cellStyle name="集計 3" xfId="6167" xr:uid="{00000000-0005-0000-0000-0000DB2E0000}"/>
    <cellStyle name="集計 3 2" xfId="11055" xr:uid="{00000000-0005-0000-0000-0000DC2E0000}"/>
    <cellStyle name="集計 3 3" xfId="6827" xr:uid="{00000000-0005-0000-0000-0000DD2E0000}"/>
    <cellStyle name="集計 3_3" xfId="13179" xr:uid="{00000000-0005-0000-0000-0000DE2E0000}"/>
    <cellStyle name="集計 4" xfId="6168" xr:uid="{00000000-0005-0000-0000-0000DF2E0000}"/>
    <cellStyle name="集計 4 2" xfId="11056" xr:uid="{00000000-0005-0000-0000-0000E02E0000}"/>
    <cellStyle name="集計 4 3" xfId="8925" xr:uid="{00000000-0005-0000-0000-0000E12E0000}"/>
    <cellStyle name="集計 4_3" xfId="13180" xr:uid="{00000000-0005-0000-0000-0000E22E0000}"/>
    <cellStyle name="集計 5" xfId="6169" xr:uid="{00000000-0005-0000-0000-0000E32E0000}"/>
    <cellStyle name="集計 5 2" xfId="11057" xr:uid="{00000000-0005-0000-0000-0000E42E0000}"/>
    <cellStyle name="集計 5 3" xfId="8926" xr:uid="{00000000-0005-0000-0000-0000E52E0000}"/>
    <cellStyle name="集計 5_3" xfId="13181" xr:uid="{00000000-0005-0000-0000-0000E62E0000}"/>
    <cellStyle name="集計 6" xfId="1485" xr:uid="{00000000-0005-0000-0000-0000E72E0000}"/>
    <cellStyle name="出力 2" xfId="1363" xr:uid="{00000000-0005-0000-0000-0000E82E0000}"/>
    <cellStyle name="出力 2 2" xfId="6170" xr:uid="{00000000-0005-0000-0000-0000E92E0000}"/>
    <cellStyle name="出力 2 2 2" xfId="6171" xr:uid="{00000000-0005-0000-0000-0000EA2E0000}"/>
    <cellStyle name="出力 2 2 2 2" xfId="11059" xr:uid="{00000000-0005-0000-0000-0000EB2E0000}"/>
    <cellStyle name="出力 2 2 2 3" xfId="8928" xr:uid="{00000000-0005-0000-0000-0000EC2E0000}"/>
    <cellStyle name="出力 2 2 2_3" xfId="13183" xr:uid="{00000000-0005-0000-0000-0000ED2E0000}"/>
    <cellStyle name="出力 2 2 3" xfId="11058" xr:uid="{00000000-0005-0000-0000-0000EE2E0000}"/>
    <cellStyle name="出力 2 2 4" xfId="8927" xr:uid="{00000000-0005-0000-0000-0000EF2E0000}"/>
    <cellStyle name="出力 2 2_3" xfId="13182" xr:uid="{00000000-0005-0000-0000-0000F02E0000}"/>
    <cellStyle name="出力 2 3" xfId="6172" xr:uid="{00000000-0005-0000-0000-0000F12E0000}"/>
    <cellStyle name="出力 2 3 2" xfId="11060" xr:uid="{00000000-0005-0000-0000-0000F22E0000}"/>
    <cellStyle name="出力 2 3 3" xfId="8929" xr:uid="{00000000-0005-0000-0000-0000F32E0000}"/>
    <cellStyle name="出力 2 3_3" xfId="13184" xr:uid="{00000000-0005-0000-0000-0000F42E0000}"/>
    <cellStyle name="出力 2_14" xfId="6173" xr:uid="{00000000-0005-0000-0000-0000F52E0000}"/>
    <cellStyle name="出力 3" xfId="6174" xr:uid="{00000000-0005-0000-0000-0000F62E0000}"/>
    <cellStyle name="出力 3 2" xfId="11061" xr:uid="{00000000-0005-0000-0000-0000F72E0000}"/>
    <cellStyle name="出力 3 3" xfId="6828" xr:uid="{00000000-0005-0000-0000-0000F82E0000}"/>
    <cellStyle name="出力 3_3" xfId="13185" xr:uid="{00000000-0005-0000-0000-0000F92E0000}"/>
    <cellStyle name="出力 4" xfId="6175" xr:uid="{00000000-0005-0000-0000-0000FA2E0000}"/>
    <cellStyle name="出力 4 2" xfId="11062" xr:uid="{00000000-0005-0000-0000-0000FB2E0000}"/>
    <cellStyle name="出力 4 3" xfId="8930" xr:uid="{00000000-0005-0000-0000-0000FC2E0000}"/>
    <cellStyle name="出力 4_3" xfId="13186" xr:uid="{00000000-0005-0000-0000-0000FD2E0000}"/>
    <cellStyle name="出力 5" xfId="6176" xr:uid="{00000000-0005-0000-0000-0000FE2E0000}"/>
    <cellStyle name="出力 5 2" xfId="11063" xr:uid="{00000000-0005-0000-0000-0000FF2E0000}"/>
    <cellStyle name="出力 5 3" xfId="8931" xr:uid="{00000000-0005-0000-0000-0000002F0000}"/>
    <cellStyle name="出力 5_3" xfId="13187" xr:uid="{00000000-0005-0000-0000-0000012F0000}"/>
    <cellStyle name="出力 6" xfId="1486" xr:uid="{00000000-0005-0000-0000-0000022F0000}"/>
    <cellStyle name="常规 2" xfId="1927" xr:uid="{00000000-0005-0000-0000-0000032F0000}"/>
    <cellStyle name="常规 2 2" xfId="1928" xr:uid="{00000000-0005-0000-0000-0000042F0000}"/>
    <cellStyle name="常规 2 2 2" xfId="1929" xr:uid="{00000000-0005-0000-0000-0000052F0000}"/>
    <cellStyle name="常规 2 2 2 2" xfId="6177" xr:uid="{00000000-0005-0000-0000-0000062F0000}"/>
    <cellStyle name="常规 2 2 2 2 2" xfId="11064" xr:uid="{00000000-0005-0000-0000-0000072F0000}"/>
    <cellStyle name="常规 2 2 2 2 3" xfId="8932" xr:uid="{00000000-0005-0000-0000-0000082F0000}"/>
    <cellStyle name="常规 2 2 2 2_3" xfId="13189" xr:uid="{00000000-0005-0000-0000-0000092F0000}"/>
    <cellStyle name="常规 2 2 2_3" xfId="13188" xr:uid="{00000000-0005-0000-0000-00000A2F0000}"/>
    <cellStyle name="常规 2 2 3" xfId="6178" xr:uid="{00000000-0005-0000-0000-00000B2F0000}"/>
    <cellStyle name="常规 2 2 3 2" xfId="11065" xr:uid="{00000000-0005-0000-0000-00000C2F0000}"/>
    <cellStyle name="常规 2 2 3 3" xfId="8933" xr:uid="{00000000-0005-0000-0000-00000D2F0000}"/>
    <cellStyle name="常规 2 2 3_3" xfId="13190" xr:uid="{00000000-0005-0000-0000-00000E2F0000}"/>
    <cellStyle name="常规 2 2_14" xfId="6179" xr:uid="{00000000-0005-0000-0000-00000F2F0000}"/>
    <cellStyle name="常规 2 3" xfId="1930" xr:uid="{00000000-0005-0000-0000-0000102F0000}"/>
    <cellStyle name="常规 2 3 2" xfId="6180" xr:uid="{00000000-0005-0000-0000-0000112F0000}"/>
    <cellStyle name="常规 2 3 2 2" xfId="11066" xr:uid="{00000000-0005-0000-0000-0000122F0000}"/>
    <cellStyle name="常规 2 3 2 3" xfId="8934" xr:uid="{00000000-0005-0000-0000-0000132F0000}"/>
    <cellStyle name="常规 2 3 2_3" xfId="13191" xr:uid="{00000000-0005-0000-0000-0000142F0000}"/>
    <cellStyle name="常规 2 3 3" xfId="6181" xr:uid="{00000000-0005-0000-0000-0000152F0000}"/>
    <cellStyle name="常规 2 3 3 2" xfId="11067" xr:uid="{00000000-0005-0000-0000-0000162F0000}"/>
    <cellStyle name="常规 2 3 3 3" xfId="8935" xr:uid="{00000000-0005-0000-0000-0000172F0000}"/>
    <cellStyle name="常规 2 3 3_3" xfId="13192" xr:uid="{00000000-0005-0000-0000-0000182F0000}"/>
    <cellStyle name="常规 2 3_14" xfId="6182" xr:uid="{00000000-0005-0000-0000-0000192F0000}"/>
    <cellStyle name="常规 2 4" xfId="1931" xr:uid="{00000000-0005-0000-0000-00001A2F0000}"/>
    <cellStyle name="常规 2 4 2" xfId="6183" xr:uid="{00000000-0005-0000-0000-00001B2F0000}"/>
    <cellStyle name="常规 2 4 2 2" xfId="11068" xr:uid="{00000000-0005-0000-0000-00001C2F0000}"/>
    <cellStyle name="常规 2 4 2 3" xfId="8936" xr:uid="{00000000-0005-0000-0000-00001D2F0000}"/>
    <cellStyle name="常规 2 4 2_3" xfId="13194" xr:uid="{00000000-0005-0000-0000-00001E2F0000}"/>
    <cellStyle name="常规 2 4_3" xfId="13193" xr:uid="{00000000-0005-0000-0000-00001F2F0000}"/>
    <cellStyle name="常规 2 5" xfId="6184" xr:uid="{00000000-0005-0000-0000-0000202F0000}"/>
    <cellStyle name="常规 2 5 2" xfId="11069" xr:uid="{00000000-0005-0000-0000-0000212F0000}"/>
    <cellStyle name="常规 2 5 3" xfId="8937" xr:uid="{00000000-0005-0000-0000-0000222F0000}"/>
    <cellStyle name="常规 2 5_3" xfId="13195" xr:uid="{00000000-0005-0000-0000-0000232F0000}"/>
    <cellStyle name="常规 2 6" xfId="6185" xr:uid="{00000000-0005-0000-0000-0000242F0000}"/>
    <cellStyle name="常规 2 6 2" xfId="11070" xr:uid="{00000000-0005-0000-0000-0000252F0000}"/>
    <cellStyle name="常规 2 6 3" xfId="8938" xr:uid="{00000000-0005-0000-0000-0000262F0000}"/>
    <cellStyle name="常规 2 6_3" xfId="13196" xr:uid="{00000000-0005-0000-0000-0000272F0000}"/>
    <cellStyle name="常规 2 7" xfId="6186" xr:uid="{00000000-0005-0000-0000-0000282F0000}"/>
    <cellStyle name="常规 2 7 2" xfId="11071" xr:uid="{00000000-0005-0000-0000-0000292F0000}"/>
    <cellStyle name="常规 2 7 3" xfId="8939" xr:uid="{00000000-0005-0000-0000-00002A2F0000}"/>
    <cellStyle name="常规 2 7_3" xfId="13197" xr:uid="{00000000-0005-0000-0000-00002B2F0000}"/>
    <cellStyle name="常规 2 8" xfId="6187" xr:uid="{00000000-0005-0000-0000-00002C2F0000}"/>
    <cellStyle name="常规 2 8 2" xfId="11072" xr:uid="{00000000-0005-0000-0000-00002D2F0000}"/>
    <cellStyle name="常规 2 8 3" xfId="8940" xr:uid="{00000000-0005-0000-0000-00002E2F0000}"/>
    <cellStyle name="常规 2 8_3" xfId="13198" xr:uid="{00000000-0005-0000-0000-00002F2F0000}"/>
    <cellStyle name="常规 2 9" xfId="6188" xr:uid="{00000000-0005-0000-0000-0000302F0000}"/>
    <cellStyle name="常规 2 9 2" xfId="11073" xr:uid="{00000000-0005-0000-0000-0000312F0000}"/>
    <cellStyle name="常规 2 9 3" xfId="8941" xr:uid="{00000000-0005-0000-0000-0000322F0000}"/>
    <cellStyle name="常规 2 9_3" xfId="13199" xr:uid="{00000000-0005-0000-0000-0000332F0000}"/>
    <cellStyle name="常规 2_14" xfId="6189" xr:uid="{00000000-0005-0000-0000-0000342F0000}"/>
    <cellStyle name="常规 3" xfId="1932" xr:uid="{00000000-0005-0000-0000-0000352F0000}"/>
    <cellStyle name="常规 3 2" xfId="6190" xr:uid="{00000000-0005-0000-0000-0000362F0000}"/>
    <cellStyle name="常规 3 2 2" xfId="11074" xr:uid="{00000000-0005-0000-0000-0000372F0000}"/>
    <cellStyle name="常规 3 2 3" xfId="8942" xr:uid="{00000000-0005-0000-0000-0000382F0000}"/>
    <cellStyle name="常规 3 2_3" xfId="13200" xr:uid="{00000000-0005-0000-0000-0000392F0000}"/>
    <cellStyle name="常规 3 3" xfId="6191" xr:uid="{00000000-0005-0000-0000-00003A2F0000}"/>
    <cellStyle name="常规 3 3 2" xfId="11075" xr:uid="{00000000-0005-0000-0000-00003B2F0000}"/>
    <cellStyle name="常规 3 3 3" xfId="8943" xr:uid="{00000000-0005-0000-0000-00003C2F0000}"/>
    <cellStyle name="常规 3 3_3" xfId="13201" xr:uid="{00000000-0005-0000-0000-00003D2F0000}"/>
    <cellStyle name="常规 3_14" xfId="6192" xr:uid="{00000000-0005-0000-0000-00003E2F0000}"/>
    <cellStyle name="常规 4" xfId="1933" xr:uid="{00000000-0005-0000-0000-00003F2F0000}"/>
    <cellStyle name="常规 4 2" xfId="6193" xr:uid="{00000000-0005-0000-0000-0000402F0000}"/>
    <cellStyle name="常规 4 2 2" xfId="11076" xr:uid="{00000000-0005-0000-0000-0000412F0000}"/>
    <cellStyle name="常规 4 2 3" xfId="8944" xr:uid="{00000000-0005-0000-0000-0000422F0000}"/>
    <cellStyle name="常规 4 2_3" xfId="13202" xr:uid="{00000000-0005-0000-0000-0000432F0000}"/>
    <cellStyle name="常规 4 3" xfId="6194" xr:uid="{00000000-0005-0000-0000-0000442F0000}"/>
    <cellStyle name="常规 4 3 2" xfId="11077" xr:uid="{00000000-0005-0000-0000-0000452F0000}"/>
    <cellStyle name="常规 4 3 3" xfId="8945" xr:uid="{00000000-0005-0000-0000-0000462F0000}"/>
    <cellStyle name="常规 4 3_3" xfId="13203" xr:uid="{00000000-0005-0000-0000-0000472F0000}"/>
    <cellStyle name="常规 4_14" xfId="6195" xr:uid="{00000000-0005-0000-0000-0000482F0000}"/>
    <cellStyle name="常规_2008年日本线9月份班期" xfId="1934" xr:uid="{00000000-0005-0000-0000-0000492F0000}"/>
    <cellStyle name="똿뗦먛귟 [0.00]_PRODUCT DETAIL Q1" xfId="6196" xr:uid="{00000000-0005-0000-0000-00004A2F0000}"/>
    <cellStyle name="똿뗦먛귟_PRODUCT DETAIL Q1" xfId="6197" xr:uid="{00000000-0005-0000-0000-00004B2F0000}"/>
    <cellStyle name="説明文 10" xfId="6198" xr:uid="{00000000-0005-0000-0000-00004C2F0000}"/>
    <cellStyle name="説明文 10 2" xfId="11078" xr:uid="{00000000-0005-0000-0000-00004D2F0000}"/>
    <cellStyle name="説明文 10 3" xfId="8946" xr:uid="{00000000-0005-0000-0000-00004E2F0000}"/>
    <cellStyle name="説明文 10_3" xfId="13204" xr:uid="{00000000-0005-0000-0000-00004F2F0000}"/>
    <cellStyle name="説明文 11" xfId="6199" xr:uid="{00000000-0005-0000-0000-0000502F0000}"/>
    <cellStyle name="説明文 11 2" xfId="11079" xr:uid="{00000000-0005-0000-0000-0000512F0000}"/>
    <cellStyle name="説明文 11 3" xfId="8947" xr:uid="{00000000-0005-0000-0000-0000522F0000}"/>
    <cellStyle name="説明文 11_3" xfId="13205" xr:uid="{00000000-0005-0000-0000-0000532F0000}"/>
    <cellStyle name="説明文 12" xfId="6200" xr:uid="{00000000-0005-0000-0000-0000542F0000}"/>
    <cellStyle name="説明文 12 2" xfId="11080" xr:uid="{00000000-0005-0000-0000-0000552F0000}"/>
    <cellStyle name="説明文 12 3" xfId="8948" xr:uid="{00000000-0005-0000-0000-0000562F0000}"/>
    <cellStyle name="説明文 12_3" xfId="13206" xr:uid="{00000000-0005-0000-0000-0000572F0000}"/>
    <cellStyle name="説明文 13" xfId="1487" xr:uid="{00000000-0005-0000-0000-0000582F0000}"/>
    <cellStyle name="説明文 2" xfId="1488" xr:uid="{00000000-0005-0000-0000-0000592F0000}"/>
    <cellStyle name="説明文 2 2" xfId="1805" xr:uid="{00000000-0005-0000-0000-00005A2F0000}"/>
    <cellStyle name="説明文 2 2 2" xfId="6201" xr:uid="{00000000-0005-0000-0000-00005B2F0000}"/>
    <cellStyle name="説明文 2 2 2 2" xfId="11081" xr:uid="{00000000-0005-0000-0000-00005C2F0000}"/>
    <cellStyle name="説明文 2 2 2 3" xfId="8949" xr:uid="{00000000-0005-0000-0000-00005D2F0000}"/>
    <cellStyle name="説明文 2 2 2_3" xfId="13208" xr:uid="{00000000-0005-0000-0000-00005E2F0000}"/>
    <cellStyle name="説明文 2 2_3" xfId="13207" xr:uid="{00000000-0005-0000-0000-00005F2F0000}"/>
    <cellStyle name="説明文 2 3" xfId="6202" xr:uid="{00000000-0005-0000-0000-0000602F0000}"/>
    <cellStyle name="説明文 2 3 2" xfId="11082" xr:uid="{00000000-0005-0000-0000-0000612F0000}"/>
    <cellStyle name="説明文 2 3 3" xfId="8950" xr:uid="{00000000-0005-0000-0000-0000622F0000}"/>
    <cellStyle name="説明文 2 3_3" xfId="13209" xr:uid="{00000000-0005-0000-0000-0000632F0000}"/>
    <cellStyle name="説明文 2 4" xfId="6203" xr:uid="{00000000-0005-0000-0000-0000642F0000}"/>
    <cellStyle name="説明文 2 4 2" xfId="11083" xr:uid="{00000000-0005-0000-0000-0000652F0000}"/>
    <cellStyle name="説明文 2 4 3" xfId="8951" xr:uid="{00000000-0005-0000-0000-0000662F0000}"/>
    <cellStyle name="説明文 2 4_3" xfId="13210" xr:uid="{00000000-0005-0000-0000-0000672F0000}"/>
    <cellStyle name="説明文 2_13" xfId="2141" xr:uid="{00000000-0005-0000-0000-0000682F0000}"/>
    <cellStyle name="説明文 3" xfId="6204" xr:uid="{00000000-0005-0000-0000-0000692F0000}"/>
    <cellStyle name="説明文 3 2" xfId="11084" xr:uid="{00000000-0005-0000-0000-00006A2F0000}"/>
    <cellStyle name="説明文 3 3" xfId="6829" xr:uid="{00000000-0005-0000-0000-00006B2F0000}"/>
    <cellStyle name="説明文 3_3" xfId="13211" xr:uid="{00000000-0005-0000-0000-00006C2F0000}"/>
    <cellStyle name="説明文 4" xfId="6205" xr:uid="{00000000-0005-0000-0000-00006D2F0000}"/>
    <cellStyle name="説明文 4 2" xfId="11085" xr:uid="{00000000-0005-0000-0000-00006E2F0000}"/>
    <cellStyle name="説明文 4 3" xfId="8952" xr:uid="{00000000-0005-0000-0000-00006F2F0000}"/>
    <cellStyle name="説明文 4_3" xfId="13212" xr:uid="{00000000-0005-0000-0000-0000702F0000}"/>
    <cellStyle name="説明文 5" xfId="6206" xr:uid="{00000000-0005-0000-0000-0000712F0000}"/>
    <cellStyle name="説明文 5 2" xfId="11086" xr:uid="{00000000-0005-0000-0000-0000722F0000}"/>
    <cellStyle name="説明文 5 3" xfId="8953" xr:uid="{00000000-0005-0000-0000-0000732F0000}"/>
    <cellStyle name="説明文 5_3" xfId="13213" xr:uid="{00000000-0005-0000-0000-0000742F0000}"/>
    <cellStyle name="説明文 6" xfId="6207" xr:uid="{00000000-0005-0000-0000-0000752F0000}"/>
    <cellStyle name="説明文 6 2" xfId="11087" xr:uid="{00000000-0005-0000-0000-0000762F0000}"/>
    <cellStyle name="説明文 6 3" xfId="8954" xr:uid="{00000000-0005-0000-0000-0000772F0000}"/>
    <cellStyle name="説明文 6_3" xfId="13214" xr:uid="{00000000-0005-0000-0000-0000782F0000}"/>
    <cellStyle name="説明文 7" xfId="6208" xr:uid="{00000000-0005-0000-0000-0000792F0000}"/>
    <cellStyle name="説明文 7 2" xfId="11088" xr:uid="{00000000-0005-0000-0000-00007A2F0000}"/>
    <cellStyle name="説明文 7 3" xfId="8955" xr:uid="{00000000-0005-0000-0000-00007B2F0000}"/>
    <cellStyle name="説明文 7_3" xfId="13215" xr:uid="{00000000-0005-0000-0000-00007C2F0000}"/>
    <cellStyle name="説明文 8" xfId="6209" xr:uid="{00000000-0005-0000-0000-00007D2F0000}"/>
    <cellStyle name="説明文 8 2" xfId="11089" xr:uid="{00000000-0005-0000-0000-00007E2F0000}"/>
    <cellStyle name="説明文 8 3" xfId="8956" xr:uid="{00000000-0005-0000-0000-00007F2F0000}"/>
    <cellStyle name="説明文 8_3" xfId="13216" xr:uid="{00000000-0005-0000-0000-0000802F0000}"/>
    <cellStyle name="説明文 9" xfId="6210" xr:uid="{00000000-0005-0000-0000-0000812F0000}"/>
    <cellStyle name="説明文 9 2" xfId="11090" xr:uid="{00000000-0005-0000-0000-0000822F0000}"/>
    <cellStyle name="説明文 9 3" xfId="8957" xr:uid="{00000000-0005-0000-0000-0000832F0000}"/>
    <cellStyle name="説明文 9_3" xfId="13217" xr:uid="{00000000-0005-0000-0000-0000842F0000}"/>
    <cellStyle name="千位分隔 2" xfId="1935" xr:uid="{00000000-0005-0000-0000-0000852F0000}"/>
    <cellStyle name="千位分隔 2 2" xfId="1936" xr:uid="{00000000-0005-0000-0000-0000862F0000}"/>
    <cellStyle name="千位分隔 2 2 2" xfId="1937" xr:uid="{00000000-0005-0000-0000-0000872F0000}"/>
    <cellStyle name="千位分隔 2 2 2 2" xfId="6211" xr:uid="{00000000-0005-0000-0000-0000882F0000}"/>
    <cellStyle name="千位分隔 2 2 2 2 2" xfId="11091" xr:uid="{00000000-0005-0000-0000-0000892F0000}"/>
    <cellStyle name="千位分隔 2 2 2 2 3" xfId="8958" xr:uid="{00000000-0005-0000-0000-00008A2F0000}"/>
    <cellStyle name="千位分隔 2 2 2 2_3" xfId="13219" xr:uid="{00000000-0005-0000-0000-00008B2F0000}"/>
    <cellStyle name="千位分隔 2 2 2_3" xfId="13218" xr:uid="{00000000-0005-0000-0000-00008C2F0000}"/>
    <cellStyle name="千位分隔 2 2 3" xfId="6212" xr:uid="{00000000-0005-0000-0000-00008D2F0000}"/>
    <cellStyle name="千位分隔 2 2 3 2" xfId="11092" xr:uid="{00000000-0005-0000-0000-00008E2F0000}"/>
    <cellStyle name="千位分隔 2 2 3 3" xfId="8959" xr:uid="{00000000-0005-0000-0000-00008F2F0000}"/>
    <cellStyle name="千位分隔 2 2 3_3" xfId="13220" xr:uid="{00000000-0005-0000-0000-0000902F0000}"/>
    <cellStyle name="千位分隔 2 2_14" xfId="6213" xr:uid="{00000000-0005-0000-0000-0000912F0000}"/>
    <cellStyle name="千位分隔 2 3" xfId="6214" xr:uid="{00000000-0005-0000-0000-0000922F0000}"/>
    <cellStyle name="千位分隔 2 3 2" xfId="11093" xr:uid="{00000000-0005-0000-0000-0000932F0000}"/>
    <cellStyle name="千位分隔 2 3 3" xfId="8960" xr:uid="{00000000-0005-0000-0000-0000942F0000}"/>
    <cellStyle name="千位分隔 2 3_3" xfId="13221" xr:uid="{00000000-0005-0000-0000-0000952F0000}"/>
    <cellStyle name="千位分隔 2_14" xfId="6215" xr:uid="{00000000-0005-0000-0000-0000962F0000}"/>
    <cellStyle name="中等" xfId="1938" xr:uid="{00000000-0005-0000-0000-0000972F0000}"/>
    <cellStyle name="中等 2" xfId="6216" xr:uid="{00000000-0005-0000-0000-0000982F0000}"/>
    <cellStyle name="中等 2 2" xfId="11094" xr:uid="{00000000-0005-0000-0000-0000992F0000}"/>
    <cellStyle name="中等 2 3" xfId="8961" xr:uid="{00000000-0005-0000-0000-00009A2F0000}"/>
    <cellStyle name="中等 2_3" xfId="13222" xr:uid="{00000000-0005-0000-0000-00009B2F0000}"/>
    <cellStyle name="中等 3" xfId="6217" xr:uid="{00000000-0005-0000-0000-00009C2F0000}"/>
    <cellStyle name="中等 3 2" xfId="11095" xr:uid="{00000000-0005-0000-0000-00009D2F0000}"/>
    <cellStyle name="中等 3 3" xfId="8962" xr:uid="{00000000-0005-0000-0000-00009E2F0000}"/>
    <cellStyle name="中等 3_3" xfId="13223" xr:uid="{00000000-0005-0000-0000-00009F2F0000}"/>
    <cellStyle name="中等_14" xfId="6218" xr:uid="{00000000-0005-0000-0000-0000A02F0000}"/>
    <cellStyle name="注释" xfId="1939" xr:uid="{00000000-0005-0000-0000-0000A12F0000}"/>
    <cellStyle name="注释 2" xfId="1940" xr:uid="{00000000-0005-0000-0000-0000A22F0000}"/>
    <cellStyle name="注释 2 2" xfId="1941" xr:uid="{00000000-0005-0000-0000-0000A32F0000}"/>
    <cellStyle name="注释 2 2 2" xfId="6219" xr:uid="{00000000-0005-0000-0000-0000A42F0000}"/>
    <cellStyle name="注释 2 2 2 2" xfId="11096" xr:uid="{00000000-0005-0000-0000-0000A52F0000}"/>
    <cellStyle name="注释 2 2 2 3" xfId="8963" xr:uid="{00000000-0005-0000-0000-0000A62F0000}"/>
    <cellStyle name="注释 2 2 2_3" xfId="13224" xr:uid="{00000000-0005-0000-0000-0000A72F0000}"/>
    <cellStyle name="注释 2 2 3" xfId="6220" xr:uid="{00000000-0005-0000-0000-0000A82F0000}"/>
    <cellStyle name="注释 2 2 3 2" xfId="11097" xr:uid="{00000000-0005-0000-0000-0000A92F0000}"/>
    <cellStyle name="注释 2 2 3 3" xfId="8964" xr:uid="{00000000-0005-0000-0000-0000AA2F0000}"/>
    <cellStyle name="注释 2 2 3_3" xfId="13225" xr:uid="{00000000-0005-0000-0000-0000AB2F0000}"/>
    <cellStyle name="注释 2 2 4" xfId="6221" xr:uid="{00000000-0005-0000-0000-0000AC2F0000}"/>
    <cellStyle name="注释 2 2 4 2" xfId="11098" xr:uid="{00000000-0005-0000-0000-0000AD2F0000}"/>
    <cellStyle name="注释 2 2 4 3" xfId="8965" xr:uid="{00000000-0005-0000-0000-0000AE2F0000}"/>
    <cellStyle name="注释 2 2 4_3" xfId="13226" xr:uid="{00000000-0005-0000-0000-0000AF2F0000}"/>
    <cellStyle name="注释 2 2_14" xfId="6222" xr:uid="{00000000-0005-0000-0000-0000B02F0000}"/>
    <cellStyle name="注释 2 3" xfId="6223" xr:uid="{00000000-0005-0000-0000-0000B12F0000}"/>
    <cellStyle name="注释 2 3 2" xfId="11099" xr:uid="{00000000-0005-0000-0000-0000B22F0000}"/>
    <cellStyle name="注释 2 3 3" xfId="8966" xr:uid="{00000000-0005-0000-0000-0000B32F0000}"/>
    <cellStyle name="注释 2 3_3" xfId="13227" xr:uid="{00000000-0005-0000-0000-0000B42F0000}"/>
    <cellStyle name="注释 2 4" xfId="6224" xr:uid="{00000000-0005-0000-0000-0000B52F0000}"/>
    <cellStyle name="注释 2 4 2" xfId="11100" xr:uid="{00000000-0005-0000-0000-0000B62F0000}"/>
    <cellStyle name="注释 2 4 3" xfId="8967" xr:uid="{00000000-0005-0000-0000-0000B72F0000}"/>
    <cellStyle name="注释 2 4_3" xfId="13228" xr:uid="{00000000-0005-0000-0000-0000B82F0000}"/>
    <cellStyle name="注释 2 5" xfId="6225" xr:uid="{00000000-0005-0000-0000-0000B92F0000}"/>
    <cellStyle name="注释 2 5 2" xfId="11101" xr:uid="{00000000-0005-0000-0000-0000BA2F0000}"/>
    <cellStyle name="注释 2 5 3" xfId="8968" xr:uid="{00000000-0005-0000-0000-0000BB2F0000}"/>
    <cellStyle name="注释 2 5_3" xfId="13229" xr:uid="{00000000-0005-0000-0000-0000BC2F0000}"/>
    <cellStyle name="注释 2_14" xfId="6226" xr:uid="{00000000-0005-0000-0000-0000BD2F0000}"/>
    <cellStyle name="注释 3" xfId="6227" xr:uid="{00000000-0005-0000-0000-0000BE2F0000}"/>
    <cellStyle name="注释 3 2" xfId="11102" xr:uid="{00000000-0005-0000-0000-0000BF2F0000}"/>
    <cellStyle name="注释 3 3" xfId="8969" xr:uid="{00000000-0005-0000-0000-0000C02F0000}"/>
    <cellStyle name="注释 3_3" xfId="13230" xr:uid="{00000000-0005-0000-0000-0000C12F0000}"/>
    <cellStyle name="注释 4" xfId="6228" xr:uid="{00000000-0005-0000-0000-0000C22F0000}"/>
    <cellStyle name="注释 4 2" xfId="11103" xr:uid="{00000000-0005-0000-0000-0000C32F0000}"/>
    <cellStyle name="注释 4 3" xfId="8970" xr:uid="{00000000-0005-0000-0000-0000C42F0000}"/>
    <cellStyle name="注释 4_3" xfId="13231" xr:uid="{00000000-0005-0000-0000-0000C52F0000}"/>
    <cellStyle name="注释 5" xfId="6229" xr:uid="{00000000-0005-0000-0000-0000C62F0000}"/>
    <cellStyle name="注释 5 2" xfId="11104" xr:uid="{00000000-0005-0000-0000-0000C72F0000}"/>
    <cellStyle name="注释 5 3" xfId="8971" xr:uid="{00000000-0005-0000-0000-0000C82F0000}"/>
    <cellStyle name="注释 5_3" xfId="13232" xr:uid="{00000000-0005-0000-0000-0000C92F0000}"/>
    <cellStyle name="注释_14" xfId="6230" xr:uid="{00000000-0005-0000-0000-0000CA2F0000}"/>
    <cellStyle name="通貨" xfId="4" builtinId="7"/>
    <cellStyle name="通貨 2" xfId="6231" xr:uid="{00000000-0005-0000-0000-0000CC2F0000}"/>
    <cellStyle name="通貨 2 2" xfId="6232" xr:uid="{00000000-0005-0000-0000-0000CD2F0000}"/>
    <cellStyle name="通貨 2 2 2" xfId="6233" xr:uid="{00000000-0005-0000-0000-0000CE2F0000}"/>
    <cellStyle name="通貨 2 2 2 2" xfId="11107" xr:uid="{00000000-0005-0000-0000-0000CF2F0000}"/>
    <cellStyle name="通貨 2 2 2 3" xfId="8974" xr:uid="{00000000-0005-0000-0000-0000D02F0000}"/>
    <cellStyle name="通貨 2 2 2_3" xfId="13234" xr:uid="{00000000-0005-0000-0000-0000D12F0000}"/>
    <cellStyle name="通貨 2 2 3" xfId="11106" xr:uid="{00000000-0005-0000-0000-0000D22F0000}"/>
    <cellStyle name="通貨 2 2 4" xfId="8973" xr:uid="{00000000-0005-0000-0000-0000D32F0000}"/>
    <cellStyle name="通貨 2 2_3" xfId="13233" xr:uid="{00000000-0005-0000-0000-0000D42F0000}"/>
    <cellStyle name="通貨 2 3" xfId="6234" xr:uid="{00000000-0005-0000-0000-0000D52F0000}"/>
    <cellStyle name="通貨 2 3 2" xfId="11108" xr:uid="{00000000-0005-0000-0000-0000D62F0000}"/>
    <cellStyle name="通貨 2 3 3" xfId="8975" xr:uid="{00000000-0005-0000-0000-0000D72F0000}"/>
    <cellStyle name="通貨 2 3_3" xfId="13235" xr:uid="{00000000-0005-0000-0000-0000D82F0000}"/>
    <cellStyle name="通貨 2 4" xfId="11105" xr:uid="{00000000-0005-0000-0000-0000D92F0000}"/>
    <cellStyle name="通貨 2 5" xfId="8972" xr:uid="{00000000-0005-0000-0000-0000DA2F0000}"/>
    <cellStyle name="通貨 2_14" xfId="6235" xr:uid="{00000000-0005-0000-0000-0000DB2F0000}"/>
    <cellStyle name="入力 10" xfId="6236" xr:uid="{00000000-0005-0000-0000-0000DC2F0000}"/>
    <cellStyle name="入力 10 2" xfId="11109" xr:uid="{00000000-0005-0000-0000-0000DD2F0000}"/>
    <cellStyle name="入力 10 3" xfId="8976" xr:uid="{00000000-0005-0000-0000-0000DE2F0000}"/>
    <cellStyle name="入力 10_3" xfId="13236" xr:uid="{00000000-0005-0000-0000-0000DF2F0000}"/>
    <cellStyle name="入力 11" xfId="6237" xr:uid="{00000000-0005-0000-0000-0000E02F0000}"/>
    <cellStyle name="入力 11 2" xfId="11110" xr:uid="{00000000-0005-0000-0000-0000E12F0000}"/>
    <cellStyle name="入力 11 3" xfId="8977" xr:uid="{00000000-0005-0000-0000-0000E22F0000}"/>
    <cellStyle name="入力 11_3" xfId="13237" xr:uid="{00000000-0005-0000-0000-0000E32F0000}"/>
    <cellStyle name="入力 12" xfId="6238" xr:uid="{00000000-0005-0000-0000-0000E42F0000}"/>
    <cellStyle name="入力 12 2" xfId="11111" xr:uid="{00000000-0005-0000-0000-0000E52F0000}"/>
    <cellStyle name="入力 12 3" xfId="8978" xr:uid="{00000000-0005-0000-0000-0000E62F0000}"/>
    <cellStyle name="入力 12_3" xfId="13238" xr:uid="{00000000-0005-0000-0000-0000E72F0000}"/>
    <cellStyle name="入力 13" xfId="1489" xr:uid="{00000000-0005-0000-0000-0000E82F0000}"/>
    <cellStyle name="入力 2" xfId="1490" xr:uid="{00000000-0005-0000-0000-0000E92F0000}"/>
    <cellStyle name="入力 2 2" xfId="1806" xr:uid="{00000000-0005-0000-0000-0000EA2F0000}"/>
    <cellStyle name="入力 2 2 2" xfId="6239" xr:uid="{00000000-0005-0000-0000-0000EB2F0000}"/>
    <cellStyle name="入力 2 2 2 2" xfId="11112" xr:uid="{00000000-0005-0000-0000-0000EC2F0000}"/>
    <cellStyle name="入力 2 2 2 3" xfId="8979" xr:uid="{00000000-0005-0000-0000-0000ED2F0000}"/>
    <cellStyle name="入力 2 2 2_3" xfId="13240" xr:uid="{00000000-0005-0000-0000-0000EE2F0000}"/>
    <cellStyle name="入力 2 2_3" xfId="13239" xr:uid="{00000000-0005-0000-0000-0000EF2F0000}"/>
    <cellStyle name="入力 2 3" xfId="6240" xr:uid="{00000000-0005-0000-0000-0000F02F0000}"/>
    <cellStyle name="入力 2 3 2" xfId="11113" xr:uid="{00000000-0005-0000-0000-0000F12F0000}"/>
    <cellStyle name="入力 2 3 3" xfId="8980" xr:uid="{00000000-0005-0000-0000-0000F22F0000}"/>
    <cellStyle name="入力 2 3_3" xfId="13241" xr:uid="{00000000-0005-0000-0000-0000F32F0000}"/>
    <cellStyle name="入力 2 4" xfId="6241" xr:uid="{00000000-0005-0000-0000-0000F42F0000}"/>
    <cellStyle name="入力 2 4 2" xfId="11114" xr:uid="{00000000-0005-0000-0000-0000F52F0000}"/>
    <cellStyle name="入力 2 4 3" xfId="8981" xr:uid="{00000000-0005-0000-0000-0000F62F0000}"/>
    <cellStyle name="入力 2 4_3" xfId="13242" xr:uid="{00000000-0005-0000-0000-0000F72F0000}"/>
    <cellStyle name="入力 2_13" xfId="2124" xr:uid="{00000000-0005-0000-0000-0000F82F0000}"/>
    <cellStyle name="入力 3" xfId="6242" xr:uid="{00000000-0005-0000-0000-0000F92F0000}"/>
    <cellStyle name="入力 3 2" xfId="11115" xr:uid="{00000000-0005-0000-0000-0000FA2F0000}"/>
    <cellStyle name="入力 3 3" xfId="6830" xr:uid="{00000000-0005-0000-0000-0000FB2F0000}"/>
    <cellStyle name="入力 3_3" xfId="13243" xr:uid="{00000000-0005-0000-0000-0000FC2F0000}"/>
    <cellStyle name="入力 4" xfId="6243" xr:uid="{00000000-0005-0000-0000-0000FD2F0000}"/>
    <cellStyle name="入力 4 2" xfId="11116" xr:uid="{00000000-0005-0000-0000-0000FE2F0000}"/>
    <cellStyle name="入力 4 3" xfId="8982" xr:uid="{00000000-0005-0000-0000-0000FF2F0000}"/>
    <cellStyle name="入力 4_3" xfId="13244" xr:uid="{00000000-0005-0000-0000-000000300000}"/>
    <cellStyle name="入力 5" xfId="6244" xr:uid="{00000000-0005-0000-0000-000001300000}"/>
    <cellStyle name="入力 5 2" xfId="11117" xr:uid="{00000000-0005-0000-0000-000002300000}"/>
    <cellStyle name="入力 5 3" xfId="8983" xr:uid="{00000000-0005-0000-0000-000003300000}"/>
    <cellStyle name="入力 5_3" xfId="13245" xr:uid="{00000000-0005-0000-0000-000004300000}"/>
    <cellStyle name="入力 6" xfId="6245" xr:uid="{00000000-0005-0000-0000-000005300000}"/>
    <cellStyle name="入力 6 2" xfId="11118" xr:uid="{00000000-0005-0000-0000-000006300000}"/>
    <cellStyle name="入力 6 3" xfId="8984" xr:uid="{00000000-0005-0000-0000-000007300000}"/>
    <cellStyle name="入力 6_3" xfId="13246" xr:uid="{00000000-0005-0000-0000-000008300000}"/>
    <cellStyle name="入力 7" xfId="6246" xr:uid="{00000000-0005-0000-0000-000009300000}"/>
    <cellStyle name="入力 7 2" xfId="11119" xr:uid="{00000000-0005-0000-0000-00000A300000}"/>
    <cellStyle name="入力 7 3" xfId="8985" xr:uid="{00000000-0005-0000-0000-00000B300000}"/>
    <cellStyle name="入力 7_3" xfId="13247" xr:uid="{00000000-0005-0000-0000-00000C300000}"/>
    <cellStyle name="入力 8" xfId="6247" xr:uid="{00000000-0005-0000-0000-00000D300000}"/>
    <cellStyle name="入力 8 2" xfId="11120" xr:uid="{00000000-0005-0000-0000-00000E300000}"/>
    <cellStyle name="入力 8 3" xfId="8986" xr:uid="{00000000-0005-0000-0000-00000F300000}"/>
    <cellStyle name="入力 8_3" xfId="13248" xr:uid="{00000000-0005-0000-0000-000010300000}"/>
    <cellStyle name="入力 9" xfId="6248" xr:uid="{00000000-0005-0000-0000-000011300000}"/>
    <cellStyle name="入力 9 2" xfId="11121" xr:uid="{00000000-0005-0000-0000-000012300000}"/>
    <cellStyle name="入力 9 3" xfId="8987" xr:uid="{00000000-0005-0000-0000-000013300000}"/>
    <cellStyle name="入力 9_3" xfId="13249" xr:uid="{00000000-0005-0000-0000-000014300000}"/>
    <cellStyle name="備註" xfId="1942" xr:uid="{00000000-0005-0000-0000-000015300000}"/>
    <cellStyle name="備註 2" xfId="1943" xr:uid="{00000000-0005-0000-0000-000016300000}"/>
    <cellStyle name="備註 2 2" xfId="1944" xr:uid="{00000000-0005-0000-0000-000017300000}"/>
    <cellStyle name="備註 2 2 2" xfId="6249" xr:uid="{00000000-0005-0000-0000-000018300000}"/>
    <cellStyle name="備註 2 2 2 2" xfId="11122" xr:uid="{00000000-0005-0000-0000-000019300000}"/>
    <cellStyle name="備註 2 2 2 3" xfId="8988" xr:uid="{00000000-0005-0000-0000-00001A300000}"/>
    <cellStyle name="備註 2 2 2_3" xfId="13250" xr:uid="{00000000-0005-0000-0000-00001B300000}"/>
    <cellStyle name="備註 2 2 3" xfId="6250" xr:uid="{00000000-0005-0000-0000-00001C300000}"/>
    <cellStyle name="備註 2 2 3 2" xfId="11123" xr:uid="{00000000-0005-0000-0000-00001D300000}"/>
    <cellStyle name="備註 2 2 3 3" xfId="8989" xr:uid="{00000000-0005-0000-0000-00001E300000}"/>
    <cellStyle name="備註 2 2 3_3" xfId="13251" xr:uid="{00000000-0005-0000-0000-00001F300000}"/>
    <cellStyle name="備註 2 2 4" xfId="6251" xr:uid="{00000000-0005-0000-0000-000020300000}"/>
    <cellStyle name="備註 2 2 4 2" xfId="11124" xr:uid="{00000000-0005-0000-0000-000021300000}"/>
    <cellStyle name="備註 2 2 4 3" xfId="8990" xr:uid="{00000000-0005-0000-0000-000022300000}"/>
    <cellStyle name="備註 2 2 4_3" xfId="13252" xr:uid="{00000000-0005-0000-0000-000023300000}"/>
    <cellStyle name="備註 2 2_14" xfId="6252" xr:uid="{00000000-0005-0000-0000-000024300000}"/>
    <cellStyle name="備註 2 3" xfId="6253" xr:uid="{00000000-0005-0000-0000-000025300000}"/>
    <cellStyle name="備註 2 3 2" xfId="11125" xr:uid="{00000000-0005-0000-0000-000026300000}"/>
    <cellStyle name="備註 2 3 3" xfId="8991" xr:uid="{00000000-0005-0000-0000-000027300000}"/>
    <cellStyle name="備註 2 3_3" xfId="13253" xr:uid="{00000000-0005-0000-0000-000028300000}"/>
    <cellStyle name="備註 2 4" xfId="6254" xr:uid="{00000000-0005-0000-0000-000029300000}"/>
    <cellStyle name="備註 2 4 2" xfId="11126" xr:uid="{00000000-0005-0000-0000-00002A300000}"/>
    <cellStyle name="備註 2 4 3" xfId="8992" xr:uid="{00000000-0005-0000-0000-00002B300000}"/>
    <cellStyle name="備註 2 4_3" xfId="13254" xr:uid="{00000000-0005-0000-0000-00002C300000}"/>
    <cellStyle name="備註 2 5" xfId="6255" xr:uid="{00000000-0005-0000-0000-00002D300000}"/>
    <cellStyle name="備註 2 5 2" xfId="11127" xr:uid="{00000000-0005-0000-0000-00002E300000}"/>
    <cellStyle name="備註 2 5 3" xfId="8993" xr:uid="{00000000-0005-0000-0000-00002F300000}"/>
    <cellStyle name="備註 2 5_3" xfId="13255" xr:uid="{00000000-0005-0000-0000-000030300000}"/>
    <cellStyle name="備註 2_14" xfId="6256" xr:uid="{00000000-0005-0000-0000-000031300000}"/>
    <cellStyle name="備註 3" xfId="6257" xr:uid="{00000000-0005-0000-0000-000032300000}"/>
    <cellStyle name="備註 3 2" xfId="11128" xr:uid="{00000000-0005-0000-0000-000033300000}"/>
    <cellStyle name="備註 3 3" xfId="8994" xr:uid="{00000000-0005-0000-0000-000034300000}"/>
    <cellStyle name="備註 3_3" xfId="13256" xr:uid="{00000000-0005-0000-0000-000035300000}"/>
    <cellStyle name="備註 4" xfId="6258" xr:uid="{00000000-0005-0000-0000-000036300000}"/>
    <cellStyle name="備註 4 2" xfId="11129" xr:uid="{00000000-0005-0000-0000-000037300000}"/>
    <cellStyle name="備註 4 3" xfId="8995" xr:uid="{00000000-0005-0000-0000-000038300000}"/>
    <cellStyle name="備註 4_3" xfId="13257" xr:uid="{00000000-0005-0000-0000-000039300000}"/>
    <cellStyle name="備註 5" xfId="6259" xr:uid="{00000000-0005-0000-0000-00003A300000}"/>
    <cellStyle name="備註 5 2" xfId="11130" xr:uid="{00000000-0005-0000-0000-00003B300000}"/>
    <cellStyle name="備註 5 3" xfId="8996" xr:uid="{00000000-0005-0000-0000-00003C300000}"/>
    <cellStyle name="備註 5_3" xfId="13258" xr:uid="{00000000-0005-0000-0000-00003D300000}"/>
    <cellStyle name="備註_14" xfId="6260" xr:uid="{00000000-0005-0000-0000-00003E300000}"/>
    <cellStyle name="標準" xfId="0" builtinId="0"/>
    <cellStyle name="標準 10" xfId="5" xr:uid="{00000000-0005-0000-0000-000040300000}"/>
    <cellStyle name="標準 10 2" xfId="1492" xr:uid="{00000000-0005-0000-0000-000041300000}"/>
    <cellStyle name="標準 10 2 2" xfId="1807" xr:uid="{00000000-0005-0000-0000-000042300000}"/>
    <cellStyle name="標準 10 2 2 2" xfId="6261" xr:uid="{00000000-0005-0000-0000-000043300000}"/>
    <cellStyle name="標準 10 2 2 2 2" xfId="11131" xr:uid="{00000000-0005-0000-0000-000044300000}"/>
    <cellStyle name="標準 10 2 2 2 3" xfId="7063" xr:uid="{00000000-0005-0000-0000-000045300000}"/>
    <cellStyle name="標準 10 2 2 2_3" xfId="13260" xr:uid="{00000000-0005-0000-0000-000046300000}"/>
    <cellStyle name="標準 10 2 2 3" xfId="6584" xr:uid="{00000000-0005-0000-0000-000047300000}"/>
    <cellStyle name="標準 10 2 2 4" xfId="7069" xr:uid="{00000000-0005-0000-0000-000048300000}"/>
    <cellStyle name="標準 10 2 2 5" xfId="11365" xr:uid="{00000000-0005-0000-0000-000049300000}"/>
    <cellStyle name="標準 10 2 2 6" xfId="7890" xr:uid="{00000000-0005-0000-0000-00004A300000}"/>
    <cellStyle name="標準 10 2 2_3" xfId="13259" xr:uid="{00000000-0005-0000-0000-00004B300000}"/>
    <cellStyle name="標準 10 2 3" xfId="2145" xr:uid="{00000000-0005-0000-0000-00004C300000}"/>
    <cellStyle name="標準 10 2 3 2" xfId="9226" xr:uid="{00000000-0005-0000-0000-00004D300000}"/>
    <cellStyle name="標準 10 2 3 3" xfId="6831" xr:uid="{00000000-0005-0000-0000-00004E300000}"/>
    <cellStyle name="標準 10 2 3_3" xfId="13261" xr:uid="{00000000-0005-0000-0000-00004F300000}"/>
    <cellStyle name="標準 10 2 4" xfId="6262" xr:uid="{00000000-0005-0000-0000-000050300000}"/>
    <cellStyle name="標準 10 2 4 2" xfId="11132" xr:uid="{00000000-0005-0000-0000-000051300000}"/>
    <cellStyle name="標準 10 2 4 3" xfId="8997" xr:uid="{00000000-0005-0000-0000-000052300000}"/>
    <cellStyle name="標準 10 2 4_3" xfId="13262" xr:uid="{00000000-0005-0000-0000-000053300000}"/>
    <cellStyle name="標準 10 2 5" xfId="6583" xr:uid="{00000000-0005-0000-0000-000054300000}"/>
    <cellStyle name="標準 10 2 6" xfId="7070" xr:uid="{00000000-0005-0000-0000-000055300000}"/>
    <cellStyle name="標準 10 2 7" xfId="11366" xr:uid="{00000000-0005-0000-0000-000056300000}"/>
    <cellStyle name="標準 10 2 8" xfId="9151" xr:uid="{00000000-0005-0000-0000-000057300000}"/>
    <cellStyle name="標準 10 2_13" xfId="2127" xr:uid="{00000000-0005-0000-0000-000058300000}"/>
    <cellStyle name="標準 10 3" xfId="1493" xr:uid="{00000000-0005-0000-0000-000059300000}"/>
    <cellStyle name="標準 10 3 3 2" xfId="1268" xr:uid="{00000000-0005-0000-0000-00005A300000}"/>
    <cellStyle name="標準 10 3 3 2 2 2" xfId="393" xr:uid="{00000000-0005-0000-0000-00005B300000}"/>
    <cellStyle name="標準 10 3 3 2 2 2 2" xfId="1494" xr:uid="{00000000-0005-0000-0000-00005C300000}"/>
    <cellStyle name="標準 10 3 3 2 2 2 2 2" xfId="1495" xr:uid="{00000000-0005-0000-0000-00005D300000}"/>
    <cellStyle name="標準 10 3 3 2 2 2 2 3" xfId="6263" xr:uid="{00000000-0005-0000-0000-00005E300000}"/>
    <cellStyle name="標準 10 3 3 2 2 2 2 3 2" xfId="6264" xr:uid="{00000000-0005-0000-0000-00005F300000}"/>
    <cellStyle name="標準 10 3 3 2 2 2 2 3 2 2" xfId="11134" xr:uid="{00000000-0005-0000-0000-000060300000}"/>
    <cellStyle name="標準 10 3 3 2 2 2 2 3 2 3" xfId="8999" xr:uid="{00000000-0005-0000-0000-000061300000}"/>
    <cellStyle name="標準 10 3 3 2 2 2 2 3 2_3" xfId="13264" xr:uid="{00000000-0005-0000-0000-000062300000}"/>
    <cellStyle name="標準 10 3 3 2 2 2 2 3 3" xfId="11133" xr:uid="{00000000-0005-0000-0000-000063300000}"/>
    <cellStyle name="標準 10 3 3 2 2 2 2 3 4" xfId="8998" xr:uid="{00000000-0005-0000-0000-000064300000}"/>
    <cellStyle name="標準 10 3 3 2 2 2 2 3_3" xfId="13263" xr:uid="{00000000-0005-0000-0000-000065300000}"/>
    <cellStyle name="標準 10 3 3 2 2 2 2_14" xfId="6265" xr:uid="{00000000-0005-0000-0000-000066300000}"/>
    <cellStyle name="標準 10 3 3 2 2 2_14" xfId="6266" xr:uid="{00000000-0005-0000-0000-000067300000}"/>
    <cellStyle name="標準 10 3 3 2_14" xfId="6267" xr:uid="{00000000-0005-0000-0000-000068300000}"/>
    <cellStyle name="標準 10 3_14" xfId="6268" xr:uid="{00000000-0005-0000-0000-000069300000}"/>
    <cellStyle name="標準 10 4" xfId="1491" xr:uid="{00000000-0005-0000-0000-00006A300000}"/>
    <cellStyle name="標準 10 5 2 2" xfId="1496" xr:uid="{00000000-0005-0000-0000-00006B300000}"/>
    <cellStyle name="標準 10 5 2 2 2 2" xfId="1497" xr:uid="{00000000-0005-0000-0000-00006C300000}"/>
    <cellStyle name="標準 10 5 2 2 2 2 2" xfId="1498" xr:uid="{00000000-0005-0000-0000-00006D300000}"/>
    <cellStyle name="標準 10 5 2 2 2 2_14" xfId="6269" xr:uid="{00000000-0005-0000-0000-00006E300000}"/>
    <cellStyle name="標準 10 5 2 2_14" xfId="6270" xr:uid="{00000000-0005-0000-0000-00006F300000}"/>
    <cellStyle name="標準 10_14" xfId="6271" xr:uid="{00000000-0005-0000-0000-000070300000}"/>
    <cellStyle name="標準 11" xfId="6582" xr:uid="{00000000-0005-0000-0000-000071300000}"/>
    <cellStyle name="標準 12" xfId="9201" xr:uid="{00000000-0005-0000-0000-000072300000}"/>
    <cellStyle name="標準 12 2" xfId="1499" xr:uid="{00000000-0005-0000-0000-000073300000}"/>
    <cellStyle name="標準 12 2 2" xfId="1808" xr:uid="{00000000-0005-0000-0000-000074300000}"/>
    <cellStyle name="標準 12 2 2 2" xfId="6272" xr:uid="{00000000-0005-0000-0000-000075300000}"/>
    <cellStyle name="標準 12 2 2 2 2" xfId="11135" xr:uid="{00000000-0005-0000-0000-000076300000}"/>
    <cellStyle name="標準 12 2 2 2 3" xfId="9000" xr:uid="{00000000-0005-0000-0000-000077300000}"/>
    <cellStyle name="標準 12 2 2 2_3" xfId="13267" xr:uid="{00000000-0005-0000-0000-000078300000}"/>
    <cellStyle name="標準 12 2 2 3" xfId="7064" xr:uid="{00000000-0005-0000-0000-000079300000}"/>
    <cellStyle name="標準 12 2 2_3" xfId="13266" xr:uid="{00000000-0005-0000-0000-00007A300000}"/>
    <cellStyle name="標準 12 2 3" xfId="6273" xr:uid="{00000000-0005-0000-0000-00007B300000}"/>
    <cellStyle name="標準 12 2 3 2" xfId="11136" xr:uid="{00000000-0005-0000-0000-00007C300000}"/>
    <cellStyle name="標準 12 2 3 3" xfId="9001" xr:uid="{00000000-0005-0000-0000-00007D300000}"/>
    <cellStyle name="標準 12 2 3_3" xfId="13268" xr:uid="{00000000-0005-0000-0000-00007E300000}"/>
    <cellStyle name="標準 12 2 4" xfId="6274" xr:uid="{00000000-0005-0000-0000-00007F300000}"/>
    <cellStyle name="標準 12 2 4 2" xfId="11137" xr:uid="{00000000-0005-0000-0000-000080300000}"/>
    <cellStyle name="標準 12 2 4 3" xfId="9002" xr:uid="{00000000-0005-0000-0000-000081300000}"/>
    <cellStyle name="標準 12 2 4_3" xfId="13269" xr:uid="{00000000-0005-0000-0000-000082300000}"/>
    <cellStyle name="標準 12 2 5" xfId="6832" xr:uid="{00000000-0005-0000-0000-000083300000}"/>
    <cellStyle name="標準 12 2_13" xfId="2128" xr:uid="{00000000-0005-0000-0000-000084300000}"/>
    <cellStyle name="標準 12_3" xfId="13265" xr:uid="{00000000-0005-0000-0000-000085300000}"/>
    <cellStyle name="標準 13" xfId="11363" xr:uid="{00000000-0005-0000-0000-000086300000}"/>
    <cellStyle name="標準 13 2" xfId="786" xr:uid="{00000000-0005-0000-0000-000087300000}"/>
    <cellStyle name="標準 13 2 2" xfId="1644" xr:uid="{00000000-0005-0000-0000-000088300000}"/>
    <cellStyle name="標準 13 2 2 2" xfId="6275" xr:uid="{00000000-0005-0000-0000-000089300000}"/>
    <cellStyle name="標準 13 2 2 2 2" xfId="11138" xr:uid="{00000000-0005-0000-0000-00008A300000}"/>
    <cellStyle name="標準 13 2 2 2 3" xfId="9003" xr:uid="{00000000-0005-0000-0000-00008B300000}"/>
    <cellStyle name="標準 13 2 2 2_3" xfId="13272" xr:uid="{00000000-0005-0000-0000-00008C300000}"/>
    <cellStyle name="標準 13 2 2 3" xfId="6915" xr:uid="{00000000-0005-0000-0000-00008D300000}"/>
    <cellStyle name="標準 13 2 2_3" xfId="13271" xr:uid="{00000000-0005-0000-0000-00008E300000}"/>
    <cellStyle name="標準 13 2 3" xfId="6276" xr:uid="{00000000-0005-0000-0000-00008F300000}"/>
    <cellStyle name="標準 13 2 3 2" xfId="11139" xr:uid="{00000000-0005-0000-0000-000090300000}"/>
    <cellStyle name="標準 13 2 3 3" xfId="9004" xr:uid="{00000000-0005-0000-0000-000091300000}"/>
    <cellStyle name="標準 13 2 3_3" xfId="13273" xr:uid="{00000000-0005-0000-0000-000092300000}"/>
    <cellStyle name="標準 13 2 4" xfId="6277" xr:uid="{00000000-0005-0000-0000-000093300000}"/>
    <cellStyle name="標準 13 2 4 2" xfId="11140" xr:uid="{00000000-0005-0000-0000-000094300000}"/>
    <cellStyle name="標準 13 2 4 3" xfId="9005" xr:uid="{00000000-0005-0000-0000-000095300000}"/>
    <cellStyle name="標準 13 2 4_3" xfId="13274" xr:uid="{00000000-0005-0000-0000-000096300000}"/>
    <cellStyle name="標準 13 2 5" xfId="6664" xr:uid="{00000000-0005-0000-0000-000097300000}"/>
    <cellStyle name="標準 13 2_13" xfId="2129" xr:uid="{00000000-0005-0000-0000-000098300000}"/>
    <cellStyle name="標準 13_3" xfId="13270" xr:uid="{00000000-0005-0000-0000-000099300000}"/>
    <cellStyle name="標準 14" xfId="11364" xr:uid="{00000000-0005-0000-0000-00009A300000}"/>
    <cellStyle name="標準 15" xfId="13518" xr:uid="{00000000-0005-0000-0000-00009B300000}"/>
    <cellStyle name="標準 15 2" xfId="13519" xr:uid="{00000000-0005-0000-0000-00009C300000}"/>
    <cellStyle name="標準 15 3" xfId="13520" xr:uid="{00000000-0005-0000-0000-00009D300000}"/>
    <cellStyle name="標準 16" xfId="972" xr:uid="{00000000-0005-0000-0000-00009E300000}"/>
    <cellStyle name="標準 16 2" xfId="1500" xr:uid="{00000000-0005-0000-0000-00009F300000}"/>
    <cellStyle name="標準 16 2 2" xfId="1501" xr:uid="{00000000-0005-0000-0000-0000A0300000}"/>
    <cellStyle name="標準 16 2_14" xfId="6278" xr:uid="{00000000-0005-0000-0000-0000A1300000}"/>
    <cellStyle name="標準 16_14" xfId="6279" xr:uid="{00000000-0005-0000-0000-0000A2300000}"/>
    <cellStyle name="標準 2" xfId="1502" xr:uid="{00000000-0005-0000-0000-0000A3300000}"/>
    <cellStyle name="標準 2 2" xfId="1503" xr:uid="{00000000-0005-0000-0000-0000A4300000}"/>
    <cellStyle name="標準 2 2 2" xfId="1504" xr:uid="{00000000-0005-0000-0000-0000A5300000}"/>
    <cellStyle name="標準 2 2 2 2" xfId="1505" xr:uid="{00000000-0005-0000-0000-0000A6300000}"/>
    <cellStyle name="標準 2 2 2_14" xfId="6280" xr:uid="{00000000-0005-0000-0000-0000A7300000}"/>
    <cellStyle name="標準 2 2_10" xfId="1506" xr:uid="{00000000-0005-0000-0000-0000A8300000}"/>
    <cellStyle name="標準 2 3" xfId="383" xr:uid="{00000000-0005-0000-0000-0000A9300000}"/>
    <cellStyle name="標準 2 4" xfId="6281" xr:uid="{00000000-0005-0000-0000-0000AA300000}"/>
    <cellStyle name="標準 2 4 2" xfId="6282" xr:uid="{00000000-0005-0000-0000-0000AB300000}"/>
    <cellStyle name="標準 2 4 2 2" xfId="11142" xr:uid="{00000000-0005-0000-0000-0000AC300000}"/>
    <cellStyle name="標準 2 4 2 3" xfId="9007" xr:uid="{00000000-0005-0000-0000-0000AD300000}"/>
    <cellStyle name="標準 2 4 2_3" xfId="13276" xr:uid="{00000000-0005-0000-0000-0000AE300000}"/>
    <cellStyle name="標準 2 4 3" xfId="11141" xr:uid="{00000000-0005-0000-0000-0000AF300000}"/>
    <cellStyle name="標準 2 4 4" xfId="9006" xr:uid="{00000000-0005-0000-0000-0000B0300000}"/>
    <cellStyle name="標準 2 4_3" xfId="13275" xr:uid="{00000000-0005-0000-0000-0000B1300000}"/>
    <cellStyle name="標準 2_10" xfId="6283" xr:uid="{00000000-0005-0000-0000-0000B2300000}"/>
    <cellStyle name="標準 24" xfId="949" xr:uid="{00000000-0005-0000-0000-0000B3300000}"/>
    <cellStyle name="標準 24 2" xfId="1648" xr:uid="{00000000-0005-0000-0000-0000B4300000}"/>
    <cellStyle name="標準 24 2 2" xfId="6284" xr:uid="{00000000-0005-0000-0000-0000B5300000}"/>
    <cellStyle name="標準 24 2 2 2" xfId="11143" xr:uid="{00000000-0005-0000-0000-0000B6300000}"/>
    <cellStyle name="標準 24 2 2 3" xfId="9008" xr:uid="{00000000-0005-0000-0000-0000B7300000}"/>
    <cellStyle name="標準 24 2 2_3" xfId="13278" xr:uid="{00000000-0005-0000-0000-0000B8300000}"/>
    <cellStyle name="標準 24 2 3" xfId="6919" xr:uid="{00000000-0005-0000-0000-0000B9300000}"/>
    <cellStyle name="標準 24 2_3" xfId="13277" xr:uid="{00000000-0005-0000-0000-0000BA300000}"/>
    <cellStyle name="標準 24 3" xfId="6285" xr:uid="{00000000-0005-0000-0000-0000BB300000}"/>
    <cellStyle name="標準 24 3 2" xfId="11144" xr:uid="{00000000-0005-0000-0000-0000BC300000}"/>
    <cellStyle name="標準 24 3 3" xfId="9009" xr:uid="{00000000-0005-0000-0000-0000BD300000}"/>
    <cellStyle name="標準 24 3_3" xfId="13279" xr:uid="{00000000-0005-0000-0000-0000BE300000}"/>
    <cellStyle name="標準 24 4" xfId="6286" xr:uid="{00000000-0005-0000-0000-0000BF300000}"/>
    <cellStyle name="標準 24 4 2" xfId="11145" xr:uid="{00000000-0005-0000-0000-0000C0300000}"/>
    <cellStyle name="標準 24 4 3" xfId="9010" xr:uid="{00000000-0005-0000-0000-0000C1300000}"/>
    <cellStyle name="標準 24 4_3" xfId="13280" xr:uid="{00000000-0005-0000-0000-0000C2300000}"/>
    <cellStyle name="標準 24 5" xfId="6668" xr:uid="{00000000-0005-0000-0000-0000C3300000}"/>
    <cellStyle name="標準 24_13" xfId="2130" xr:uid="{00000000-0005-0000-0000-0000C4300000}"/>
    <cellStyle name="標準 25" xfId="791" xr:uid="{00000000-0005-0000-0000-0000C5300000}"/>
    <cellStyle name="標準 25 2" xfId="1645" xr:uid="{00000000-0005-0000-0000-0000C6300000}"/>
    <cellStyle name="標準 25 2 2" xfId="6287" xr:uid="{00000000-0005-0000-0000-0000C7300000}"/>
    <cellStyle name="標準 25 2 2 2" xfId="11146" xr:uid="{00000000-0005-0000-0000-0000C8300000}"/>
    <cellStyle name="標準 25 2 2 3" xfId="9011" xr:uid="{00000000-0005-0000-0000-0000C9300000}"/>
    <cellStyle name="標準 25 2 2_3" xfId="13282" xr:uid="{00000000-0005-0000-0000-0000CA300000}"/>
    <cellStyle name="標準 25 2 3" xfId="6916" xr:uid="{00000000-0005-0000-0000-0000CB300000}"/>
    <cellStyle name="標準 25 2_3" xfId="13281" xr:uid="{00000000-0005-0000-0000-0000CC300000}"/>
    <cellStyle name="標準 25 3" xfId="6288" xr:uid="{00000000-0005-0000-0000-0000CD300000}"/>
    <cellStyle name="標準 25 3 2" xfId="11147" xr:uid="{00000000-0005-0000-0000-0000CE300000}"/>
    <cellStyle name="標準 25 3 3" xfId="9012" xr:uid="{00000000-0005-0000-0000-0000CF300000}"/>
    <cellStyle name="標準 25 3_3" xfId="13283" xr:uid="{00000000-0005-0000-0000-0000D0300000}"/>
    <cellStyle name="標準 25 4" xfId="6289" xr:uid="{00000000-0005-0000-0000-0000D1300000}"/>
    <cellStyle name="標準 25 4 2" xfId="11148" xr:uid="{00000000-0005-0000-0000-0000D2300000}"/>
    <cellStyle name="標準 25 4 3" xfId="9013" xr:uid="{00000000-0005-0000-0000-0000D3300000}"/>
    <cellStyle name="標準 25 4_3" xfId="13284" xr:uid="{00000000-0005-0000-0000-0000D4300000}"/>
    <cellStyle name="標準 25 5" xfId="6665" xr:uid="{00000000-0005-0000-0000-0000D5300000}"/>
    <cellStyle name="標準 25_13" xfId="2131" xr:uid="{00000000-0005-0000-0000-0000D6300000}"/>
    <cellStyle name="標準 28" xfId="1507" xr:uid="{00000000-0005-0000-0000-0000D7300000}"/>
    <cellStyle name="標準 28 2" xfId="1809" xr:uid="{00000000-0005-0000-0000-0000D8300000}"/>
    <cellStyle name="標準 28 2 2" xfId="6290" xr:uid="{00000000-0005-0000-0000-0000D9300000}"/>
    <cellStyle name="標準 28 2 2 2" xfId="11149" xr:uid="{00000000-0005-0000-0000-0000DA300000}"/>
    <cellStyle name="標準 28 2 2 3" xfId="9014" xr:uid="{00000000-0005-0000-0000-0000DB300000}"/>
    <cellStyle name="標準 28 2 2_3" xfId="13286" xr:uid="{00000000-0005-0000-0000-0000DC300000}"/>
    <cellStyle name="標準 28 2 3" xfId="7065" xr:uid="{00000000-0005-0000-0000-0000DD300000}"/>
    <cellStyle name="標準 28 2_3" xfId="13285" xr:uid="{00000000-0005-0000-0000-0000DE300000}"/>
    <cellStyle name="標準 28 3" xfId="6291" xr:uid="{00000000-0005-0000-0000-0000DF300000}"/>
    <cellStyle name="標準 28 3 2" xfId="11151" xr:uid="{00000000-0005-0000-0000-0000E0300000}"/>
    <cellStyle name="標準 28 3 3" xfId="9015" xr:uid="{00000000-0005-0000-0000-0000E1300000}"/>
    <cellStyle name="標準 28 3_3" xfId="13287" xr:uid="{00000000-0005-0000-0000-0000E2300000}"/>
    <cellStyle name="標準 28 4" xfId="6292" xr:uid="{00000000-0005-0000-0000-0000E3300000}"/>
    <cellStyle name="標準 28 4 2" xfId="11152" xr:uid="{00000000-0005-0000-0000-0000E4300000}"/>
    <cellStyle name="標準 28 4 3" xfId="9016" xr:uid="{00000000-0005-0000-0000-0000E5300000}"/>
    <cellStyle name="標準 28 4_3" xfId="13288" xr:uid="{00000000-0005-0000-0000-0000E6300000}"/>
    <cellStyle name="標準 28 5" xfId="6833" xr:uid="{00000000-0005-0000-0000-0000E7300000}"/>
    <cellStyle name="標準 28_13" xfId="2132" xr:uid="{00000000-0005-0000-0000-0000E8300000}"/>
    <cellStyle name="標準 3" xfId="1508" xr:uid="{00000000-0005-0000-0000-0000E9300000}"/>
    <cellStyle name="標準 3 10" xfId="6293" xr:uid="{00000000-0005-0000-0000-0000EA300000}"/>
    <cellStyle name="標準 3 10 2" xfId="6294" xr:uid="{00000000-0005-0000-0000-0000EB300000}"/>
    <cellStyle name="標準 3 10 2 2" xfId="11154" xr:uid="{00000000-0005-0000-0000-0000EC300000}"/>
    <cellStyle name="標準 3 10 2 3" xfId="9018" xr:uid="{00000000-0005-0000-0000-0000ED300000}"/>
    <cellStyle name="標準 3 10 2_3" xfId="13289" xr:uid="{00000000-0005-0000-0000-0000EE300000}"/>
    <cellStyle name="標準 3 10 3" xfId="6295" xr:uid="{00000000-0005-0000-0000-0000EF300000}"/>
    <cellStyle name="標準 3 10 3 2" xfId="11155" xr:uid="{00000000-0005-0000-0000-0000F0300000}"/>
    <cellStyle name="標準 3 10 3 3" xfId="9019" xr:uid="{00000000-0005-0000-0000-0000F1300000}"/>
    <cellStyle name="標準 3 10 3_3" xfId="13290" xr:uid="{00000000-0005-0000-0000-0000F2300000}"/>
    <cellStyle name="標準 3 10 4" xfId="11153" xr:uid="{00000000-0005-0000-0000-0000F3300000}"/>
    <cellStyle name="標準 3 10 5" xfId="9017" xr:uid="{00000000-0005-0000-0000-0000F4300000}"/>
    <cellStyle name="標準 3 10_14" xfId="6296" xr:uid="{00000000-0005-0000-0000-0000F5300000}"/>
    <cellStyle name="標準 3 11" xfId="6297" xr:uid="{00000000-0005-0000-0000-0000F6300000}"/>
    <cellStyle name="標準 3 11 2" xfId="11156" xr:uid="{00000000-0005-0000-0000-0000F7300000}"/>
    <cellStyle name="標準 3 11 3" xfId="9020" xr:uid="{00000000-0005-0000-0000-0000F8300000}"/>
    <cellStyle name="標準 3 11_3" xfId="13291" xr:uid="{00000000-0005-0000-0000-0000F9300000}"/>
    <cellStyle name="標準 3 12" xfId="6298" xr:uid="{00000000-0005-0000-0000-0000FA300000}"/>
    <cellStyle name="標準 3 12 2" xfId="11157" xr:uid="{00000000-0005-0000-0000-0000FB300000}"/>
    <cellStyle name="標準 3 12 3" xfId="9021" xr:uid="{00000000-0005-0000-0000-0000FC300000}"/>
    <cellStyle name="標準 3 12_3" xfId="13292" xr:uid="{00000000-0005-0000-0000-0000FD300000}"/>
    <cellStyle name="標準 3 13" xfId="6299" xr:uid="{00000000-0005-0000-0000-0000FE300000}"/>
    <cellStyle name="標準 3 13 2" xfId="2147" xr:uid="{00000000-0005-0000-0000-0000FF300000}"/>
    <cellStyle name="標準 3 13 2 2" xfId="9228" xr:uid="{00000000-0005-0000-0000-000000310000}"/>
    <cellStyle name="標準 3 13 2 3" xfId="9023" xr:uid="{00000000-0005-0000-0000-000001310000}"/>
    <cellStyle name="標準 3 13 2_3" xfId="13294" xr:uid="{00000000-0005-0000-0000-000002310000}"/>
    <cellStyle name="標準 3 13 3" xfId="11158" xr:uid="{00000000-0005-0000-0000-000003310000}"/>
    <cellStyle name="標準 3 13 4" xfId="9022" xr:uid="{00000000-0005-0000-0000-000004310000}"/>
    <cellStyle name="標準 3 13_3" xfId="13293" xr:uid="{00000000-0005-0000-0000-000005310000}"/>
    <cellStyle name="標準 3 14" xfId="6300" xr:uid="{00000000-0005-0000-0000-000006310000}"/>
    <cellStyle name="標準 3 14 2" xfId="11159" xr:uid="{00000000-0005-0000-0000-000007310000}"/>
    <cellStyle name="標準 3 14 3" xfId="9024" xr:uid="{00000000-0005-0000-0000-000008310000}"/>
    <cellStyle name="標準 3 14_3" xfId="13295" xr:uid="{00000000-0005-0000-0000-000009310000}"/>
    <cellStyle name="標準 3 15" xfId="6301" xr:uid="{00000000-0005-0000-0000-00000A310000}"/>
    <cellStyle name="標準 3 15 2" xfId="11160" xr:uid="{00000000-0005-0000-0000-00000B310000}"/>
    <cellStyle name="標準 3 15 3" xfId="9025" xr:uid="{00000000-0005-0000-0000-00000C310000}"/>
    <cellStyle name="標準 3 15_3" xfId="13296" xr:uid="{00000000-0005-0000-0000-00000D310000}"/>
    <cellStyle name="標準 3 16" xfId="6302" xr:uid="{00000000-0005-0000-0000-00000E310000}"/>
    <cellStyle name="標準 3 16 2" xfId="11161" xr:uid="{00000000-0005-0000-0000-00000F310000}"/>
    <cellStyle name="標準 3 16 3" xfId="9026" xr:uid="{00000000-0005-0000-0000-000010310000}"/>
    <cellStyle name="標準 3 16_3" xfId="13297" xr:uid="{00000000-0005-0000-0000-000011310000}"/>
    <cellStyle name="標準 3 2" xfId="1509" xr:uid="{00000000-0005-0000-0000-000012310000}"/>
    <cellStyle name="標準 3 2 10" xfId="6834" xr:uid="{00000000-0005-0000-0000-000013310000}"/>
    <cellStyle name="標準 3 2 2" xfId="68" xr:uid="{00000000-0005-0000-0000-000014310000}"/>
    <cellStyle name="標準 3 2 2 2" xfId="1569" xr:uid="{00000000-0005-0000-0000-000015310000}"/>
    <cellStyle name="標準 3 2 2 2 2" xfId="6303" xr:uid="{00000000-0005-0000-0000-000016310000}"/>
    <cellStyle name="標準 3 2 2 2 2 2" xfId="11162" xr:uid="{00000000-0005-0000-0000-000017310000}"/>
    <cellStyle name="標準 3 2 2 2 2 3" xfId="9027" xr:uid="{00000000-0005-0000-0000-000018310000}"/>
    <cellStyle name="標準 3 2 2 2 2_3" xfId="13299" xr:uid="{00000000-0005-0000-0000-000019310000}"/>
    <cellStyle name="標準 3 2 2 2 3" xfId="6843" xr:uid="{00000000-0005-0000-0000-00001A310000}"/>
    <cellStyle name="標準 3 2 2 2_3" xfId="13298" xr:uid="{00000000-0005-0000-0000-00001B310000}"/>
    <cellStyle name="標準 3 2 2 3" xfId="6304" xr:uid="{00000000-0005-0000-0000-00001C310000}"/>
    <cellStyle name="標準 3 2 2 3 2" xfId="11163" xr:uid="{00000000-0005-0000-0000-00001D310000}"/>
    <cellStyle name="標準 3 2 2 3 3" xfId="9028" xr:uid="{00000000-0005-0000-0000-00001E310000}"/>
    <cellStyle name="標準 3 2 2 3_3" xfId="13300" xr:uid="{00000000-0005-0000-0000-00001F310000}"/>
    <cellStyle name="標準 3 2 2 4" xfId="6305" xr:uid="{00000000-0005-0000-0000-000020310000}"/>
    <cellStyle name="標準 3 2 2 4 2" xfId="11164" xr:uid="{00000000-0005-0000-0000-000021310000}"/>
    <cellStyle name="標準 3 2 2 4 3" xfId="9029" xr:uid="{00000000-0005-0000-0000-000022310000}"/>
    <cellStyle name="標準 3 2 2 4_3" xfId="13301" xr:uid="{00000000-0005-0000-0000-000023310000}"/>
    <cellStyle name="標準 3 2 2 5" xfId="6306" xr:uid="{00000000-0005-0000-0000-000024310000}"/>
    <cellStyle name="標準 3 2 2 5 2" xfId="11165" xr:uid="{00000000-0005-0000-0000-000025310000}"/>
    <cellStyle name="標準 3 2 2 5 3" xfId="9030" xr:uid="{00000000-0005-0000-0000-000026310000}"/>
    <cellStyle name="標準 3 2 2 5_3" xfId="13302" xr:uid="{00000000-0005-0000-0000-000027310000}"/>
    <cellStyle name="標準 3 2 2 6" xfId="6590" xr:uid="{00000000-0005-0000-0000-000028310000}"/>
    <cellStyle name="標準 3 2 2_13" xfId="2133" xr:uid="{00000000-0005-0000-0000-000029310000}"/>
    <cellStyle name="標準 3 2 3" xfId="1810" xr:uid="{00000000-0005-0000-0000-00002A310000}"/>
    <cellStyle name="標準 3 2 3 2" xfId="6307" xr:uid="{00000000-0005-0000-0000-00002B310000}"/>
    <cellStyle name="標準 3 2 3 2 2" xfId="11166" xr:uid="{00000000-0005-0000-0000-00002C310000}"/>
    <cellStyle name="標準 3 2 3 2 3" xfId="9031" xr:uid="{00000000-0005-0000-0000-00002D310000}"/>
    <cellStyle name="標準 3 2 3 2_3" xfId="13304" xr:uid="{00000000-0005-0000-0000-00002E310000}"/>
    <cellStyle name="標準 3 2 3 3" xfId="7066" xr:uid="{00000000-0005-0000-0000-00002F310000}"/>
    <cellStyle name="標準 3 2 3_3" xfId="13303" xr:uid="{00000000-0005-0000-0000-000030310000}"/>
    <cellStyle name="標準 3 2 4" xfId="6308" xr:uid="{00000000-0005-0000-0000-000031310000}"/>
    <cellStyle name="標準 3 2 4 2" xfId="6309" xr:uid="{00000000-0005-0000-0000-000032310000}"/>
    <cellStyle name="標準 3 2 4 2 2" xfId="11168" xr:uid="{00000000-0005-0000-0000-000033310000}"/>
    <cellStyle name="標準 3 2 4 2 3" xfId="9033" xr:uid="{00000000-0005-0000-0000-000034310000}"/>
    <cellStyle name="標準 3 2 4 2_3" xfId="13306" xr:uid="{00000000-0005-0000-0000-000035310000}"/>
    <cellStyle name="標準 3 2 4 3" xfId="11167" xr:uid="{00000000-0005-0000-0000-000036310000}"/>
    <cellStyle name="標準 3 2 4 4" xfId="9032" xr:uid="{00000000-0005-0000-0000-000037310000}"/>
    <cellStyle name="標準 3 2 4_3" xfId="13305" xr:uid="{00000000-0005-0000-0000-000038310000}"/>
    <cellStyle name="標準 3 2 5" xfId="6310" xr:uid="{00000000-0005-0000-0000-000039310000}"/>
    <cellStyle name="標準 3 2 5 2" xfId="11169" xr:uid="{00000000-0005-0000-0000-00003A310000}"/>
    <cellStyle name="標準 3 2 5 3" xfId="9034" xr:uid="{00000000-0005-0000-0000-00003B310000}"/>
    <cellStyle name="標準 3 2 5_3" xfId="13307" xr:uid="{00000000-0005-0000-0000-00003C310000}"/>
    <cellStyle name="標準 3 2 6" xfId="6311" xr:uid="{00000000-0005-0000-0000-00003D310000}"/>
    <cellStyle name="標準 3 2 6 2" xfId="11170" xr:uid="{00000000-0005-0000-0000-00003E310000}"/>
    <cellStyle name="標準 3 2 6 3" xfId="9035" xr:uid="{00000000-0005-0000-0000-00003F310000}"/>
    <cellStyle name="標準 3 2 6_3" xfId="13308" xr:uid="{00000000-0005-0000-0000-000040310000}"/>
    <cellStyle name="標準 3 2 7" xfId="6312" xr:uid="{00000000-0005-0000-0000-000041310000}"/>
    <cellStyle name="標準 3 2 7 2" xfId="11171" xr:uid="{00000000-0005-0000-0000-000042310000}"/>
    <cellStyle name="標準 3 2 7 3" xfId="9036" xr:uid="{00000000-0005-0000-0000-000043310000}"/>
    <cellStyle name="標準 3 2 7_3" xfId="13309" xr:uid="{00000000-0005-0000-0000-000044310000}"/>
    <cellStyle name="標準 3 2 8" xfId="6313" xr:uid="{00000000-0005-0000-0000-000045310000}"/>
    <cellStyle name="標準 3 2 8 2" xfId="11172" xr:uid="{00000000-0005-0000-0000-000046310000}"/>
    <cellStyle name="標準 3 2 8 3" xfId="9037" xr:uid="{00000000-0005-0000-0000-000047310000}"/>
    <cellStyle name="標準 3 2 8_3" xfId="13310" xr:uid="{00000000-0005-0000-0000-000048310000}"/>
    <cellStyle name="標準 3 2 9" xfId="2144" xr:uid="{00000000-0005-0000-0000-000049310000}"/>
    <cellStyle name="標準 3 2_10" xfId="6314" xr:uid="{00000000-0005-0000-0000-00004A310000}"/>
    <cellStyle name="標準 3 3" xfId="1510" xr:uid="{00000000-0005-0000-0000-00004B310000}"/>
    <cellStyle name="標準 3 4" xfId="1511" xr:uid="{00000000-0005-0000-0000-00004C310000}"/>
    <cellStyle name="標準 3 4 2" xfId="1811" xr:uid="{00000000-0005-0000-0000-00004D310000}"/>
    <cellStyle name="標準 3 4 2 2" xfId="6315" xr:uid="{00000000-0005-0000-0000-00004E310000}"/>
    <cellStyle name="標準 3 4 2 2 2" xfId="11173" xr:uid="{00000000-0005-0000-0000-00004F310000}"/>
    <cellStyle name="標準 3 4 2 2 3" xfId="9038" xr:uid="{00000000-0005-0000-0000-000050310000}"/>
    <cellStyle name="標準 3 4 2 2_3" xfId="13312" xr:uid="{00000000-0005-0000-0000-000051310000}"/>
    <cellStyle name="標準 3 4 2 3" xfId="7067" xr:uid="{00000000-0005-0000-0000-000052310000}"/>
    <cellStyle name="標準 3 4 2_3" xfId="13311" xr:uid="{00000000-0005-0000-0000-000053310000}"/>
    <cellStyle name="標準 3 4 3" xfId="6316" xr:uid="{00000000-0005-0000-0000-000054310000}"/>
    <cellStyle name="標準 3 4 3 2" xfId="11174" xr:uid="{00000000-0005-0000-0000-000055310000}"/>
    <cellStyle name="標準 3 4 3 3" xfId="9039" xr:uid="{00000000-0005-0000-0000-000056310000}"/>
    <cellStyle name="標準 3 4 3_3" xfId="13313" xr:uid="{00000000-0005-0000-0000-000057310000}"/>
    <cellStyle name="標準 3 4 4" xfId="6317" xr:uid="{00000000-0005-0000-0000-000058310000}"/>
    <cellStyle name="標準 3 4 4 2" xfId="11175" xr:uid="{00000000-0005-0000-0000-000059310000}"/>
    <cellStyle name="標準 3 4 4 3" xfId="9040" xr:uid="{00000000-0005-0000-0000-00005A310000}"/>
    <cellStyle name="標準 3 4 4_3" xfId="13314" xr:uid="{00000000-0005-0000-0000-00005B310000}"/>
    <cellStyle name="標準 3 4 5" xfId="6318" xr:uid="{00000000-0005-0000-0000-00005C310000}"/>
    <cellStyle name="標準 3 4 5 2" xfId="11176" xr:uid="{00000000-0005-0000-0000-00005D310000}"/>
    <cellStyle name="標準 3 4 5 3" xfId="9041" xr:uid="{00000000-0005-0000-0000-00005E310000}"/>
    <cellStyle name="標準 3 4 5_3" xfId="13315" xr:uid="{00000000-0005-0000-0000-00005F310000}"/>
    <cellStyle name="標準 3 4 6" xfId="6835" xr:uid="{00000000-0005-0000-0000-000060310000}"/>
    <cellStyle name="標準 3 4_13" xfId="2134" xr:uid="{00000000-0005-0000-0000-000061310000}"/>
    <cellStyle name="標準 3 5" xfId="1114" xr:uid="{00000000-0005-0000-0000-000062310000}"/>
    <cellStyle name="標準 3 5 2" xfId="1746" xr:uid="{00000000-0005-0000-0000-000063310000}"/>
    <cellStyle name="標準 3 5 2 2" xfId="6319" xr:uid="{00000000-0005-0000-0000-000064310000}"/>
    <cellStyle name="標準 3 5 2 2 2" xfId="11177" xr:uid="{00000000-0005-0000-0000-000065310000}"/>
    <cellStyle name="標準 3 5 2 2 3" xfId="9042" xr:uid="{00000000-0005-0000-0000-000066310000}"/>
    <cellStyle name="標準 3 5 2 2_3" xfId="13317" xr:uid="{00000000-0005-0000-0000-000067310000}"/>
    <cellStyle name="標準 3 5 2 3" xfId="7017" xr:uid="{00000000-0005-0000-0000-000068310000}"/>
    <cellStyle name="標準 3 5 2_3" xfId="13316" xr:uid="{00000000-0005-0000-0000-000069310000}"/>
    <cellStyle name="標準 3 5 3" xfId="6320" xr:uid="{00000000-0005-0000-0000-00006A310000}"/>
    <cellStyle name="標準 3 5 3 2" xfId="11178" xr:uid="{00000000-0005-0000-0000-00006B310000}"/>
    <cellStyle name="標準 3 5 3 3" xfId="9043" xr:uid="{00000000-0005-0000-0000-00006C310000}"/>
    <cellStyle name="標準 3 5 3_3" xfId="13318" xr:uid="{00000000-0005-0000-0000-00006D310000}"/>
    <cellStyle name="標準 3 5 4" xfId="6321" xr:uid="{00000000-0005-0000-0000-00006E310000}"/>
    <cellStyle name="標準 3 5 4 2" xfId="11179" xr:uid="{00000000-0005-0000-0000-00006F310000}"/>
    <cellStyle name="標準 3 5 4 3" xfId="9044" xr:uid="{00000000-0005-0000-0000-000070310000}"/>
    <cellStyle name="標準 3 5 4_3" xfId="13319" xr:uid="{00000000-0005-0000-0000-000071310000}"/>
    <cellStyle name="標準 3 5 5" xfId="6322" xr:uid="{00000000-0005-0000-0000-000072310000}"/>
    <cellStyle name="標準 3 5 5 2" xfId="11180" xr:uid="{00000000-0005-0000-0000-000073310000}"/>
    <cellStyle name="標準 3 5 5 3" xfId="9045" xr:uid="{00000000-0005-0000-0000-000074310000}"/>
    <cellStyle name="標準 3 5 5_3" xfId="13320" xr:uid="{00000000-0005-0000-0000-000075310000}"/>
    <cellStyle name="標準 3 5 6" xfId="6766" xr:uid="{00000000-0005-0000-0000-000076310000}"/>
    <cellStyle name="標準 3 5_13" xfId="2135" xr:uid="{00000000-0005-0000-0000-000077310000}"/>
    <cellStyle name="標準 3 6" xfId="6323" xr:uid="{00000000-0005-0000-0000-000078310000}"/>
    <cellStyle name="標準 3 6 2" xfId="6324" xr:uid="{00000000-0005-0000-0000-000079310000}"/>
    <cellStyle name="標準 3 6 2 2" xfId="11182" xr:uid="{00000000-0005-0000-0000-00007A310000}"/>
    <cellStyle name="標準 3 6 2 3" xfId="9047" xr:uid="{00000000-0005-0000-0000-00007B310000}"/>
    <cellStyle name="標準 3 6 2_3" xfId="13321" xr:uid="{00000000-0005-0000-0000-00007C310000}"/>
    <cellStyle name="標準 3 6 3" xfId="6325" xr:uid="{00000000-0005-0000-0000-00007D310000}"/>
    <cellStyle name="標準 3 6 3 2" xfId="11183" xr:uid="{00000000-0005-0000-0000-00007E310000}"/>
    <cellStyle name="標準 3 6 3 3" xfId="9048" xr:uid="{00000000-0005-0000-0000-00007F310000}"/>
    <cellStyle name="標準 3 6 3_3" xfId="13322" xr:uid="{00000000-0005-0000-0000-000080310000}"/>
    <cellStyle name="標準 3 6 4" xfId="6326" xr:uid="{00000000-0005-0000-0000-000081310000}"/>
    <cellStyle name="標準 3 6 4 2" xfId="11184" xr:uid="{00000000-0005-0000-0000-000082310000}"/>
    <cellStyle name="標準 3 6 4 3" xfId="9049" xr:uid="{00000000-0005-0000-0000-000083310000}"/>
    <cellStyle name="標準 3 6 4_3" xfId="13323" xr:uid="{00000000-0005-0000-0000-000084310000}"/>
    <cellStyle name="標準 3 6 5" xfId="11181" xr:uid="{00000000-0005-0000-0000-000085310000}"/>
    <cellStyle name="標準 3 6 6" xfId="9046" xr:uid="{00000000-0005-0000-0000-000086310000}"/>
    <cellStyle name="標準 3 6_14" xfId="6327" xr:uid="{00000000-0005-0000-0000-000087310000}"/>
    <cellStyle name="標準 3 7" xfId="6328" xr:uid="{00000000-0005-0000-0000-000088310000}"/>
    <cellStyle name="標準 3 7 2" xfId="6329" xr:uid="{00000000-0005-0000-0000-000089310000}"/>
    <cellStyle name="標準 3 7 2 2" xfId="11186" xr:uid="{00000000-0005-0000-0000-00008A310000}"/>
    <cellStyle name="標準 3 7 2 3" xfId="9051" xr:uid="{00000000-0005-0000-0000-00008B310000}"/>
    <cellStyle name="標準 3 7 2_3" xfId="13324" xr:uid="{00000000-0005-0000-0000-00008C310000}"/>
    <cellStyle name="標準 3 7 3" xfId="6330" xr:uid="{00000000-0005-0000-0000-00008D310000}"/>
    <cellStyle name="標準 3 7 3 2" xfId="11187" xr:uid="{00000000-0005-0000-0000-00008E310000}"/>
    <cellStyle name="標準 3 7 3 3" xfId="9052" xr:uid="{00000000-0005-0000-0000-00008F310000}"/>
    <cellStyle name="標準 3 7 3_3" xfId="13325" xr:uid="{00000000-0005-0000-0000-000090310000}"/>
    <cellStyle name="標準 3 7 4" xfId="11185" xr:uid="{00000000-0005-0000-0000-000091310000}"/>
    <cellStyle name="標準 3 7 5" xfId="9050" xr:uid="{00000000-0005-0000-0000-000092310000}"/>
    <cellStyle name="標準 3 7_14" xfId="6331" xr:uid="{00000000-0005-0000-0000-000093310000}"/>
    <cellStyle name="標準 3 8" xfId="6332" xr:uid="{00000000-0005-0000-0000-000094310000}"/>
    <cellStyle name="標準 3 8 2" xfId="6333" xr:uid="{00000000-0005-0000-0000-000095310000}"/>
    <cellStyle name="標準 3 8 2 2" xfId="11189" xr:uid="{00000000-0005-0000-0000-000096310000}"/>
    <cellStyle name="標準 3 8 2 3" xfId="9054" xr:uid="{00000000-0005-0000-0000-000097310000}"/>
    <cellStyle name="標準 3 8 2_3" xfId="13326" xr:uid="{00000000-0005-0000-0000-000098310000}"/>
    <cellStyle name="標準 3 8 3" xfId="6334" xr:uid="{00000000-0005-0000-0000-000099310000}"/>
    <cellStyle name="標準 3 8 3 2" xfId="11190" xr:uid="{00000000-0005-0000-0000-00009A310000}"/>
    <cellStyle name="標準 3 8 3 3" xfId="9055" xr:uid="{00000000-0005-0000-0000-00009B310000}"/>
    <cellStyle name="標準 3 8 3_3" xfId="13327" xr:uid="{00000000-0005-0000-0000-00009C310000}"/>
    <cellStyle name="標準 3 8 4" xfId="11188" xr:uid="{00000000-0005-0000-0000-00009D310000}"/>
    <cellStyle name="標準 3 8 5" xfId="9053" xr:uid="{00000000-0005-0000-0000-00009E310000}"/>
    <cellStyle name="標準 3 8_14" xfId="6335" xr:uid="{00000000-0005-0000-0000-00009F310000}"/>
    <cellStyle name="標準 3 9" xfId="6336" xr:uid="{00000000-0005-0000-0000-0000A0310000}"/>
    <cellStyle name="標準 3 9 2" xfId="6337" xr:uid="{00000000-0005-0000-0000-0000A1310000}"/>
    <cellStyle name="標準 3 9 2 2" xfId="11192" xr:uid="{00000000-0005-0000-0000-0000A2310000}"/>
    <cellStyle name="標準 3 9 2 3" xfId="9057" xr:uid="{00000000-0005-0000-0000-0000A3310000}"/>
    <cellStyle name="標準 3 9 2_3" xfId="13328" xr:uid="{00000000-0005-0000-0000-0000A4310000}"/>
    <cellStyle name="標準 3 9 3" xfId="6338" xr:uid="{00000000-0005-0000-0000-0000A5310000}"/>
    <cellStyle name="標準 3 9 3 2" xfId="11193" xr:uid="{00000000-0005-0000-0000-0000A6310000}"/>
    <cellStyle name="標準 3 9 3 3" xfId="9058" xr:uid="{00000000-0005-0000-0000-0000A7310000}"/>
    <cellStyle name="標準 3 9 3_3" xfId="13329" xr:uid="{00000000-0005-0000-0000-0000A8310000}"/>
    <cellStyle name="標準 3 9 4" xfId="11191" xr:uid="{00000000-0005-0000-0000-0000A9310000}"/>
    <cellStyle name="標準 3 9 5" xfId="9056" xr:uid="{00000000-0005-0000-0000-0000AA310000}"/>
    <cellStyle name="標準 3 9_14" xfId="6339" xr:uid="{00000000-0005-0000-0000-0000AB310000}"/>
    <cellStyle name="標準 3_10" xfId="6340" xr:uid="{00000000-0005-0000-0000-0000AC310000}"/>
    <cellStyle name="標準 39" xfId="1512" xr:uid="{00000000-0005-0000-0000-0000AD310000}"/>
    <cellStyle name="標準 39 2" xfId="1812" xr:uid="{00000000-0005-0000-0000-0000AE310000}"/>
    <cellStyle name="標準 39 2 2" xfId="6341" xr:uid="{00000000-0005-0000-0000-0000AF310000}"/>
    <cellStyle name="標準 39 2 2 2" xfId="11194" xr:uid="{00000000-0005-0000-0000-0000B0310000}"/>
    <cellStyle name="標準 39 2 2 3" xfId="9059" xr:uid="{00000000-0005-0000-0000-0000B1310000}"/>
    <cellStyle name="標準 39 2 2_3" xfId="13331" xr:uid="{00000000-0005-0000-0000-0000B2310000}"/>
    <cellStyle name="標準 39 2 3" xfId="7068" xr:uid="{00000000-0005-0000-0000-0000B3310000}"/>
    <cellStyle name="標準 39 2_3" xfId="13330" xr:uid="{00000000-0005-0000-0000-0000B4310000}"/>
    <cellStyle name="標準 39 3" xfId="6342" xr:uid="{00000000-0005-0000-0000-0000B5310000}"/>
    <cellStyle name="標準 39 3 2" xfId="11195" xr:uid="{00000000-0005-0000-0000-0000B6310000}"/>
    <cellStyle name="標準 39 3 3" xfId="9060" xr:uid="{00000000-0005-0000-0000-0000B7310000}"/>
    <cellStyle name="標準 39 3_3" xfId="13332" xr:uid="{00000000-0005-0000-0000-0000B8310000}"/>
    <cellStyle name="標準 39 4" xfId="6343" xr:uid="{00000000-0005-0000-0000-0000B9310000}"/>
    <cellStyle name="標準 39 4 2" xfId="11196" xr:uid="{00000000-0005-0000-0000-0000BA310000}"/>
    <cellStyle name="標準 39 4 3" xfId="9061" xr:uid="{00000000-0005-0000-0000-0000BB310000}"/>
    <cellStyle name="標準 39 4_3" xfId="13333" xr:uid="{00000000-0005-0000-0000-0000BC310000}"/>
    <cellStyle name="標準 39 5" xfId="6836" xr:uid="{00000000-0005-0000-0000-0000BD310000}"/>
    <cellStyle name="標準 39_13" xfId="2136" xr:uid="{00000000-0005-0000-0000-0000BE310000}"/>
    <cellStyle name="標準 4" xfId="1945" xr:uid="{00000000-0005-0000-0000-0000BF310000}"/>
    <cellStyle name="標準 4 2" xfId="1946" xr:uid="{00000000-0005-0000-0000-0000C0310000}"/>
    <cellStyle name="標準 4 2 2" xfId="1947" xr:uid="{00000000-0005-0000-0000-0000C1310000}"/>
    <cellStyle name="標準 4 2 2 2" xfId="6344" xr:uid="{00000000-0005-0000-0000-0000C2310000}"/>
    <cellStyle name="標準 4 2 2 2 2" xfId="11197" xr:uid="{00000000-0005-0000-0000-0000C3310000}"/>
    <cellStyle name="標準 4 2 2 2 3" xfId="9062" xr:uid="{00000000-0005-0000-0000-0000C4310000}"/>
    <cellStyle name="標準 4 2 2 2_3" xfId="13335" xr:uid="{00000000-0005-0000-0000-0000C5310000}"/>
    <cellStyle name="標準 4 2 2_3" xfId="13334" xr:uid="{00000000-0005-0000-0000-0000C6310000}"/>
    <cellStyle name="標準 4 2 3" xfId="6345" xr:uid="{00000000-0005-0000-0000-0000C7310000}"/>
    <cellStyle name="標準 4 2 3 2" xfId="11198" xr:uid="{00000000-0005-0000-0000-0000C8310000}"/>
    <cellStyle name="標準 4 2 3 3" xfId="9063" xr:uid="{00000000-0005-0000-0000-0000C9310000}"/>
    <cellStyle name="標準 4 2 3_3" xfId="13336" xr:uid="{00000000-0005-0000-0000-0000CA310000}"/>
    <cellStyle name="標準 4 2_14" xfId="6346" xr:uid="{00000000-0005-0000-0000-0000CB310000}"/>
    <cellStyle name="標準 4 3" xfId="6347" xr:uid="{00000000-0005-0000-0000-0000CC310000}"/>
    <cellStyle name="標準 4 3 2" xfId="11199" xr:uid="{00000000-0005-0000-0000-0000CD310000}"/>
    <cellStyle name="標準 4 3 3" xfId="9064" xr:uid="{00000000-0005-0000-0000-0000CE310000}"/>
    <cellStyle name="標準 4 3_3" xfId="13337" xr:uid="{00000000-0005-0000-0000-0000CF310000}"/>
    <cellStyle name="標準 4 4" xfId="6348" xr:uid="{00000000-0005-0000-0000-0000D0310000}"/>
    <cellStyle name="標準 4 4 2" xfId="11200" xr:uid="{00000000-0005-0000-0000-0000D1310000}"/>
    <cellStyle name="標準 4 4 3" xfId="9065" xr:uid="{00000000-0005-0000-0000-0000D2310000}"/>
    <cellStyle name="標準 4 4_3" xfId="13338" xr:uid="{00000000-0005-0000-0000-0000D3310000}"/>
    <cellStyle name="標準 4 5" xfId="6349" xr:uid="{00000000-0005-0000-0000-0000D4310000}"/>
    <cellStyle name="標準 4 5 2" xfId="11201" xr:uid="{00000000-0005-0000-0000-0000D5310000}"/>
    <cellStyle name="標準 4 5 3" xfId="9066" xr:uid="{00000000-0005-0000-0000-0000D6310000}"/>
    <cellStyle name="標準 4 5_3" xfId="13339" xr:uid="{00000000-0005-0000-0000-0000D7310000}"/>
    <cellStyle name="標準 4 6" xfId="6350" xr:uid="{00000000-0005-0000-0000-0000D8310000}"/>
    <cellStyle name="標準 4 6 2" xfId="11202" xr:uid="{00000000-0005-0000-0000-0000D9310000}"/>
    <cellStyle name="標準 4 6 3" xfId="9067" xr:uid="{00000000-0005-0000-0000-0000DA310000}"/>
    <cellStyle name="標準 4 6_3" xfId="13340" xr:uid="{00000000-0005-0000-0000-0000DB310000}"/>
    <cellStyle name="標準 4 7" xfId="6351" xr:uid="{00000000-0005-0000-0000-0000DC310000}"/>
    <cellStyle name="標準 4 7 2" xfId="11203" xr:uid="{00000000-0005-0000-0000-0000DD310000}"/>
    <cellStyle name="標準 4 7 3" xfId="9068" xr:uid="{00000000-0005-0000-0000-0000DE310000}"/>
    <cellStyle name="標準 4 7_3" xfId="13341" xr:uid="{00000000-0005-0000-0000-0000DF310000}"/>
    <cellStyle name="標準 4_14" xfId="6352" xr:uid="{00000000-0005-0000-0000-0000E0310000}"/>
    <cellStyle name="標準 5" xfId="1948" xr:uid="{00000000-0005-0000-0000-0000E1310000}"/>
    <cellStyle name="標準 5 2" xfId="6353" xr:uid="{00000000-0005-0000-0000-0000E2310000}"/>
    <cellStyle name="標準 5 2 2" xfId="11204" xr:uid="{00000000-0005-0000-0000-0000E3310000}"/>
    <cellStyle name="標準 5 2 3" xfId="9069" xr:uid="{00000000-0005-0000-0000-0000E4310000}"/>
    <cellStyle name="標準 5 2_3" xfId="13342" xr:uid="{00000000-0005-0000-0000-0000E5310000}"/>
    <cellStyle name="標準 5 3" xfId="6354" xr:uid="{00000000-0005-0000-0000-0000E6310000}"/>
    <cellStyle name="標準 5 3 2" xfId="11205" xr:uid="{00000000-0005-0000-0000-0000E7310000}"/>
    <cellStyle name="標準 5 3 3" xfId="9070" xr:uid="{00000000-0005-0000-0000-0000E8310000}"/>
    <cellStyle name="標準 5 3_3" xfId="13343" xr:uid="{00000000-0005-0000-0000-0000E9310000}"/>
    <cellStyle name="標準 5 4" xfId="6355" xr:uid="{00000000-0005-0000-0000-0000EA310000}"/>
    <cellStyle name="標準 5 4 2" xfId="11206" xr:uid="{00000000-0005-0000-0000-0000EB310000}"/>
    <cellStyle name="標準 5 4 3" xfId="9071" xr:uid="{00000000-0005-0000-0000-0000EC310000}"/>
    <cellStyle name="標準 5 4_3" xfId="13344" xr:uid="{00000000-0005-0000-0000-0000ED310000}"/>
    <cellStyle name="標準 5_14" xfId="6356" xr:uid="{00000000-0005-0000-0000-0000EE310000}"/>
    <cellStyle name="標準 6" xfId="1949" xr:uid="{00000000-0005-0000-0000-0000EF310000}"/>
    <cellStyle name="標準 6 2" xfId="6357" xr:uid="{00000000-0005-0000-0000-0000F0310000}"/>
    <cellStyle name="標準 6 2 2" xfId="11207" xr:uid="{00000000-0005-0000-0000-0000F1310000}"/>
    <cellStyle name="標準 6 2 3" xfId="9072" xr:uid="{00000000-0005-0000-0000-0000F2310000}"/>
    <cellStyle name="標準 6 2_3" xfId="13345" xr:uid="{00000000-0005-0000-0000-0000F3310000}"/>
    <cellStyle name="標準 6 3" xfId="6358" xr:uid="{00000000-0005-0000-0000-0000F4310000}"/>
    <cellStyle name="標準 6 3 2" xfId="11208" xr:uid="{00000000-0005-0000-0000-0000F5310000}"/>
    <cellStyle name="標準 6 3 3" xfId="9073" xr:uid="{00000000-0005-0000-0000-0000F6310000}"/>
    <cellStyle name="標準 6 3_3" xfId="13346" xr:uid="{00000000-0005-0000-0000-0000F7310000}"/>
    <cellStyle name="標準 6 4" xfId="6359" xr:uid="{00000000-0005-0000-0000-0000F8310000}"/>
    <cellStyle name="標準 6 4 2" xfId="11209" xr:uid="{00000000-0005-0000-0000-0000F9310000}"/>
    <cellStyle name="標準 6 4 3" xfId="9074" xr:uid="{00000000-0005-0000-0000-0000FA310000}"/>
    <cellStyle name="標準 6 4_3" xfId="13347" xr:uid="{00000000-0005-0000-0000-0000FB310000}"/>
    <cellStyle name="標準 6_14" xfId="6360" xr:uid="{00000000-0005-0000-0000-0000FC310000}"/>
    <cellStyle name="標準 7" xfId="6361" xr:uid="{00000000-0005-0000-0000-0000FD310000}"/>
    <cellStyle name="標準 7 2" xfId="11210" xr:uid="{00000000-0005-0000-0000-0000FE310000}"/>
    <cellStyle name="標準 7 3" xfId="9075" xr:uid="{00000000-0005-0000-0000-0000FF310000}"/>
    <cellStyle name="標準 7_3" xfId="13348" xr:uid="{00000000-0005-0000-0000-000000320000}"/>
    <cellStyle name="標準 8" xfId="1513" xr:uid="{00000000-0005-0000-0000-000001320000}"/>
    <cellStyle name="標準 9" xfId="6362" xr:uid="{00000000-0005-0000-0000-000002320000}"/>
    <cellStyle name="標準 9 2" xfId="11211" xr:uid="{00000000-0005-0000-0000-000003320000}"/>
    <cellStyle name="標準 9 2 2" xfId="1514" xr:uid="{00000000-0005-0000-0000-000004320000}"/>
    <cellStyle name="標準 9 2 2 2 2 2 2" xfId="1515" xr:uid="{00000000-0005-0000-0000-000005320000}"/>
    <cellStyle name="標準 9 2 2 2 2 2 2 2 2" xfId="1516" xr:uid="{00000000-0005-0000-0000-000006320000}"/>
    <cellStyle name="標準 9 2 2 2 2 2 2 2 2 2" xfId="1517" xr:uid="{00000000-0005-0000-0000-000007320000}"/>
    <cellStyle name="標準 9 2 2 2 2 2 2 2 2 2 2" xfId="1518" xr:uid="{00000000-0005-0000-0000-000008320000}"/>
    <cellStyle name="標準 9 2 2 2 2 2 2 2 2 2_14" xfId="6363" xr:uid="{00000000-0005-0000-0000-000009320000}"/>
    <cellStyle name="標準 9 2 2 2 2 2 2 2 2_14" xfId="6364" xr:uid="{00000000-0005-0000-0000-00000A320000}"/>
    <cellStyle name="標準 9 2 2 2 2 2 2_14" xfId="6365" xr:uid="{00000000-0005-0000-0000-00000B320000}"/>
    <cellStyle name="標準 9 2 2_14" xfId="6366" xr:uid="{00000000-0005-0000-0000-00000C320000}"/>
    <cellStyle name="標準 9 2_3" xfId="13350" xr:uid="{00000000-0005-0000-0000-00000D320000}"/>
    <cellStyle name="標準 9_3" xfId="13349" xr:uid="{00000000-0005-0000-0000-00000E320000}"/>
    <cellStyle name="標準_BANGKOK" xfId="6" xr:uid="{00000000-0005-0000-0000-00000F320000}"/>
    <cellStyle name="標準_CANADA-1" xfId="7" xr:uid="{00000000-0005-0000-0000-000010320000}"/>
    <cellStyle name="標準_EUR-LCL6" xfId="8" xr:uid="{00000000-0005-0000-0000-000011320000}"/>
    <cellStyle name="標準_EURO-FCL" xfId="9" xr:uid="{00000000-0005-0000-0000-000012320000}"/>
    <cellStyle name="標準_HONGKONG" xfId="10" xr:uid="{00000000-0005-0000-0000-000013320000}"/>
    <cellStyle name="標準_KEELUNG" xfId="11" xr:uid="{00000000-0005-0000-0000-000014320000}"/>
    <cellStyle name="標準_PKL-PEN" xfId="12" xr:uid="{00000000-0005-0000-0000-000015320000}"/>
    <cellStyle name="標準_Sheet1" xfId="1563" xr:uid="{00000000-0005-0000-0000-000016320000}"/>
    <cellStyle name="標準_SINGAPOR" xfId="13" xr:uid="{00000000-0005-0000-0000-000017320000}"/>
    <cellStyle name="標準_USA-LCL" xfId="14" xr:uid="{00000000-0005-0000-0000-000018320000}"/>
    <cellStyle name="標準_USA-PNW" xfId="15" xr:uid="{00000000-0005-0000-0000-000019320000}"/>
    <cellStyle name="標準_USA-PSW" xfId="16" xr:uid="{00000000-0005-0000-0000-00001A320000}"/>
    <cellStyle name="標題" xfId="1950" xr:uid="{00000000-0005-0000-0000-00001B320000}"/>
    <cellStyle name="標題 1" xfId="1951" xr:uid="{00000000-0005-0000-0000-00001C320000}"/>
    <cellStyle name="標題 1 2" xfId="6367" xr:uid="{00000000-0005-0000-0000-00001D320000}"/>
    <cellStyle name="標題 1 2 2" xfId="11212" xr:uid="{00000000-0005-0000-0000-00001E320000}"/>
    <cellStyle name="標題 1 2 3" xfId="9076" xr:uid="{00000000-0005-0000-0000-00001F320000}"/>
    <cellStyle name="標題 1 2_3" xfId="13351" xr:uid="{00000000-0005-0000-0000-000020320000}"/>
    <cellStyle name="標題 1 3" xfId="6368" xr:uid="{00000000-0005-0000-0000-000021320000}"/>
    <cellStyle name="標題 1 3 2" xfId="11213" xr:uid="{00000000-0005-0000-0000-000022320000}"/>
    <cellStyle name="標題 1 3 3" xfId="9077" xr:uid="{00000000-0005-0000-0000-000023320000}"/>
    <cellStyle name="標題 1 3_3" xfId="13352" xr:uid="{00000000-0005-0000-0000-000024320000}"/>
    <cellStyle name="標題 1_14" xfId="6369" xr:uid="{00000000-0005-0000-0000-000025320000}"/>
    <cellStyle name="標題 2" xfId="1952" xr:uid="{00000000-0005-0000-0000-000026320000}"/>
    <cellStyle name="標題 2 2" xfId="6370" xr:uid="{00000000-0005-0000-0000-000027320000}"/>
    <cellStyle name="標題 2 2 2" xfId="11214" xr:uid="{00000000-0005-0000-0000-000028320000}"/>
    <cellStyle name="標題 2 2 3" xfId="9078" xr:uid="{00000000-0005-0000-0000-000029320000}"/>
    <cellStyle name="標題 2 2_3" xfId="13353" xr:uid="{00000000-0005-0000-0000-00002A320000}"/>
    <cellStyle name="標題 2 3" xfId="6371" xr:uid="{00000000-0005-0000-0000-00002B320000}"/>
    <cellStyle name="標題 2 3 2" xfId="11215" xr:uid="{00000000-0005-0000-0000-00002C320000}"/>
    <cellStyle name="標題 2 3 3" xfId="9079" xr:uid="{00000000-0005-0000-0000-00002D320000}"/>
    <cellStyle name="標題 2 3_3" xfId="13354" xr:uid="{00000000-0005-0000-0000-00002E320000}"/>
    <cellStyle name="標題 2_14" xfId="6372" xr:uid="{00000000-0005-0000-0000-00002F320000}"/>
    <cellStyle name="標題 3" xfId="1953" xr:uid="{00000000-0005-0000-0000-000030320000}"/>
    <cellStyle name="標題 3 2" xfId="6373" xr:uid="{00000000-0005-0000-0000-000031320000}"/>
    <cellStyle name="標題 3 2 2" xfId="11216" xr:uid="{00000000-0005-0000-0000-000032320000}"/>
    <cellStyle name="標題 3 2 3" xfId="9080" xr:uid="{00000000-0005-0000-0000-000033320000}"/>
    <cellStyle name="標題 3 2_3" xfId="13355" xr:uid="{00000000-0005-0000-0000-000034320000}"/>
    <cellStyle name="標題 3 3" xfId="6374" xr:uid="{00000000-0005-0000-0000-000035320000}"/>
    <cellStyle name="標題 3 3 2" xfId="11217" xr:uid="{00000000-0005-0000-0000-000036320000}"/>
    <cellStyle name="標題 3 3 3" xfId="9081" xr:uid="{00000000-0005-0000-0000-000037320000}"/>
    <cellStyle name="標題 3 3_3" xfId="13356" xr:uid="{00000000-0005-0000-0000-000038320000}"/>
    <cellStyle name="標題 3 4" xfId="11340" xr:uid="{00000000-0005-0000-0000-000039320000}"/>
    <cellStyle name="標題 3 5" xfId="11350" xr:uid="{00000000-0005-0000-0000-00003A320000}"/>
    <cellStyle name="標題 3 6" xfId="9225" xr:uid="{00000000-0005-0000-0000-00003B320000}"/>
    <cellStyle name="標題 3 7" xfId="11360" xr:uid="{00000000-0005-0000-0000-00003C320000}"/>
    <cellStyle name="標題 3 8" xfId="11338" xr:uid="{00000000-0005-0000-0000-00003D320000}"/>
    <cellStyle name="標題 3_14" xfId="6375" xr:uid="{00000000-0005-0000-0000-00003E320000}"/>
    <cellStyle name="標題 4" xfId="1954" xr:uid="{00000000-0005-0000-0000-00003F320000}"/>
    <cellStyle name="標題 4 2" xfId="6376" xr:uid="{00000000-0005-0000-0000-000040320000}"/>
    <cellStyle name="標題 4 2 2" xfId="11218" xr:uid="{00000000-0005-0000-0000-000041320000}"/>
    <cellStyle name="標題 4 2 3" xfId="9082" xr:uid="{00000000-0005-0000-0000-000042320000}"/>
    <cellStyle name="標題 4 2_3" xfId="13357" xr:uid="{00000000-0005-0000-0000-000043320000}"/>
    <cellStyle name="標題 4 3" xfId="6377" xr:uid="{00000000-0005-0000-0000-000044320000}"/>
    <cellStyle name="標題 4 3 2" xfId="11219" xr:uid="{00000000-0005-0000-0000-000045320000}"/>
    <cellStyle name="標題 4 3 3" xfId="9083" xr:uid="{00000000-0005-0000-0000-000046320000}"/>
    <cellStyle name="標題 4 3_3" xfId="13358" xr:uid="{00000000-0005-0000-0000-000047320000}"/>
    <cellStyle name="標題 4_14" xfId="6378" xr:uid="{00000000-0005-0000-0000-000048320000}"/>
    <cellStyle name="標題 5" xfId="6379" xr:uid="{00000000-0005-0000-0000-000049320000}"/>
    <cellStyle name="標題 5 2" xfId="11220" xr:uid="{00000000-0005-0000-0000-00004A320000}"/>
    <cellStyle name="標題 5 3" xfId="9084" xr:uid="{00000000-0005-0000-0000-00004B320000}"/>
    <cellStyle name="標題 5_3" xfId="13359" xr:uid="{00000000-0005-0000-0000-00004C320000}"/>
    <cellStyle name="標題 6" xfId="6380" xr:uid="{00000000-0005-0000-0000-00004D320000}"/>
    <cellStyle name="標題 6 2" xfId="11221" xr:uid="{00000000-0005-0000-0000-00004E320000}"/>
    <cellStyle name="標題 6 3" xfId="9085" xr:uid="{00000000-0005-0000-0000-00004F320000}"/>
    <cellStyle name="標題 6_3" xfId="13360" xr:uid="{00000000-0005-0000-0000-000050320000}"/>
    <cellStyle name="標題 7" xfId="6381" xr:uid="{00000000-0005-0000-0000-000051320000}"/>
    <cellStyle name="標題 7 2" xfId="11222" xr:uid="{00000000-0005-0000-0000-000052320000}"/>
    <cellStyle name="標題 7 3" xfId="9086" xr:uid="{00000000-0005-0000-0000-000053320000}"/>
    <cellStyle name="標題 7_3" xfId="13361" xr:uid="{00000000-0005-0000-0000-000054320000}"/>
    <cellStyle name="標題 8" xfId="6382" xr:uid="{00000000-0005-0000-0000-000055320000}"/>
    <cellStyle name="標題 8 2" xfId="11223" xr:uid="{00000000-0005-0000-0000-000056320000}"/>
    <cellStyle name="標題 8 3" xfId="9087" xr:uid="{00000000-0005-0000-0000-000057320000}"/>
    <cellStyle name="標題 8_3" xfId="13362" xr:uid="{00000000-0005-0000-0000-000058320000}"/>
    <cellStyle name="標題 9" xfId="6383" xr:uid="{00000000-0005-0000-0000-000059320000}"/>
    <cellStyle name="標題 9 2" xfId="11224" xr:uid="{00000000-0005-0000-0000-00005A320000}"/>
    <cellStyle name="標題 9 3" xfId="9088" xr:uid="{00000000-0005-0000-0000-00005B320000}"/>
    <cellStyle name="標題 9_3" xfId="13363" xr:uid="{00000000-0005-0000-0000-00005C320000}"/>
    <cellStyle name="標題_14" xfId="6384" xr:uid="{00000000-0005-0000-0000-00005D320000}"/>
    <cellStyle name="輔色1" xfId="1955" xr:uid="{00000000-0005-0000-0000-00005E320000}"/>
    <cellStyle name="輔色1 2" xfId="6385" xr:uid="{00000000-0005-0000-0000-00005F320000}"/>
    <cellStyle name="輔色1 2 2" xfId="11225" xr:uid="{00000000-0005-0000-0000-000060320000}"/>
    <cellStyle name="輔色1 2 3" xfId="9089" xr:uid="{00000000-0005-0000-0000-000061320000}"/>
    <cellStyle name="輔色1 2_3" xfId="13365" xr:uid="{00000000-0005-0000-0000-000062320000}"/>
    <cellStyle name="輔色1_3" xfId="13364" xr:uid="{00000000-0005-0000-0000-000063320000}"/>
    <cellStyle name="輔色2" xfId="1956" xr:uid="{00000000-0005-0000-0000-000064320000}"/>
    <cellStyle name="輔色2 2" xfId="6386" xr:uid="{00000000-0005-0000-0000-000065320000}"/>
    <cellStyle name="輔色2 2 2" xfId="11226" xr:uid="{00000000-0005-0000-0000-000066320000}"/>
    <cellStyle name="輔色2 2 3" xfId="9090" xr:uid="{00000000-0005-0000-0000-000067320000}"/>
    <cellStyle name="輔色2 2_3" xfId="13367" xr:uid="{00000000-0005-0000-0000-000068320000}"/>
    <cellStyle name="輔色2_3" xfId="13366" xr:uid="{00000000-0005-0000-0000-000069320000}"/>
    <cellStyle name="輔色3" xfId="1957" xr:uid="{00000000-0005-0000-0000-00006A320000}"/>
    <cellStyle name="輔色3 2" xfId="6387" xr:uid="{00000000-0005-0000-0000-00006B320000}"/>
    <cellStyle name="輔色3 2 2" xfId="11227" xr:uid="{00000000-0005-0000-0000-00006C320000}"/>
    <cellStyle name="輔色3 2 3" xfId="9091" xr:uid="{00000000-0005-0000-0000-00006D320000}"/>
    <cellStyle name="輔色3 2_3" xfId="13369" xr:uid="{00000000-0005-0000-0000-00006E320000}"/>
    <cellStyle name="輔色3_3" xfId="13368" xr:uid="{00000000-0005-0000-0000-00006F320000}"/>
    <cellStyle name="輔色4" xfId="1958" xr:uid="{00000000-0005-0000-0000-000070320000}"/>
    <cellStyle name="輔色4 2" xfId="6388" xr:uid="{00000000-0005-0000-0000-000071320000}"/>
    <cellStyle name="輔色4 2 2" xfId="11228" xr:uid="{00000000-0005-0000-0000-000072320000}"/>
    <cellStyle name="輔色4 2 3" xfId="9092" xr:uid="{00000000-0005-0000-0000-000073320000}"/>
    <cellStyle name="輔色4 2_3" xfId="13371" xr:uid="{00000000-0005-0000-0000-000074320000}"/>
    <cellStyle name="輔色4_3" xfId="13370" xr:uid="{00000000-0005-0000-0000-000075320000}"/>
    <cellStyle name="輔色5" xfId="1959" xr:uid="{00000000-0005-0000-0000-000076320000}"/>
    <cellStyle name="輔色5 2" xfId="6389" xr:uid="{00000000-0005-0000-0000-000077320000}"/>
    <cellStyle name="輔色5 2 2" xfId="11229" xr:uid="{00000000-0005-0000-0000-000078320000}"/>
    <cellStyle name="輔色5 2 3" xfId="9093" xr:uid="{00000000-0005-0000-0000-000079320000}"/>
    <cellStyle name="輔色5 2_3" xfId="13373" xr:uid="{00000000-0005-0000-0000-00007A320000}"/>
    <cellStyle name="輔色5_3" xfId="13372" xr:uid="{00000000-0005-0000-0000-00007B320000}"/>
    <cellStyle name="輔色6" xfId="1960" xr:uid="{00000000-0005-0000-0000-00007C320000}"/>
    <cellStyle name="輔色6 2" xfId="6390" xr:uid="{00000000-0005-0000-0000-00007D320000}"/>
    <cellStyle name="輔色6 2 2" xfId="11230" xr:uid="{00000000-0005-0000-0000-00007E320000}"/>
    <cellStyle name="輔色6 2 3" xfId="9094" xr:uid="{00000000-0005-0000-0000-00007F320000}"/>
    <cellStyle name="輔色6 2_3" xfId="13375" xr:uid="{00000000-0005-0000-0000-000080320000}"/>
    <cellStyle name="輔色6_3" xfId="13374" xr:uid="{00000000-0005-0000-0000-000081320000}"/>
    <cellStyle name="未定義" xfId="6391" xr:uid="{00000000-0005-0000-0000-000082320000}"/>
    <cellStyle name="未定義 2" xfId="6392" xr:uid="{00000000-0005-0000-0000-000083320000}"/>
    <cellStyle name="未定義 2 2" xfId="11232" xr:uid="{00000000-0005-0000-0000-000084320000}"/>
    <cellStyle name="未定義 2 3" xfId="9096" xr:uid="{00000000-0005-0000-0000-000085320000}"/>
    <cellStyle name="未定義 2_3" xfId="13377" xr:uid="{00000000-0005-0000-0000-000086320000}"/>
    <cellStyle name="未定義 3" xfId="11231" xr:uid="{00000000-0005-0000-0000-000087320000}"/>
    <cellStyle name="未定義 4" xfId="9095" xr:uid="{00000000-0005-0000-0000-000088320000}"/>
    <cellStyle name="未定義_3" xfId="13376" xr:uid="{00000000-0005-0000-0000-000089320000}"/>
    <cellStyle name="輸出" xfId="1961" xr:uid="{00000000-0005-0000-0000-00008A320000}"/>
    <cellStyle name="輸出 2" xfId="1962" xr:uid="{00000000-0005-0000-0000-00008B320000}"/>
    <cellStyle name="輸出 2 2" xfId="1963" xr:uid="{00000000-0005-0000-0000-00008C320000}"/>
    <cellStyle name="輸出 2 2 2" xfId="6393" xr:uid="{00000000-0005-0000-0000-00008D320000}"/>
    <cellStyle name="輸出 2 2 2 2" xfId="11233" xr:uid="{00000000-0005-0000-0000-00008E320000}"/>
    <cellStyle name="輸出 2 2 2 3" xfId="9097" xr:uid="{00000000-0005-0000-0000-00008F320000}"/>
    <cellStyle name="輸出 2 2 2_3" xfId="13378" xr:uid="{00000000-0005-0000-0000-000090320000}"/>
    <cellStyle name="輸出 2 2 3" xfId="6394" xr:uid="{00000000-0005-0000-0000-000091320000}"/>
    <cellStyle name="輸出 2 2 3 2" xfId="11234" xr:uid="{00000000-0005-0000-0000-000092320000}"/>
    <cellStyle name="輸出 2 2 3 3" xfId="9098" xr:uid="{00000000-0005-0000-0000-000093320000}"/>
    <cellStyle name="輸出 2 2 3_3" xfId="13379" xr:uid="{00000000-0005-0000-0000-000094320000}"/>
    <cellStyle name="輸出 2 2 4" xfId="6395" xr:uid="{00000000-0005-0000-0000-000095320000}"/>
    <cellStyle name="輸出 2 2 4 2" xfId="11235" xr:uid="{00000000-0005-0000-0000-000096320000}"/>
    <cellStyle name="輸出 2 2 4 3" xfId="9099" xr:uid="{00000000-0005-0000-0000-000097320000}"/>
    <cellStyle name="輸出 2 2 4_3" xfId="13380" xr:uid="{00000000-0005-0000-0000-000098320000}"/>
    <cellStyle name="輸出 2 2_14" xfId="6396" xr:uid="{00000000-0005-0000-0000-000099320000}"/>
    <cellStyle name="輸出 2 3" xfId="6397" xr:uid="{00000000-0005-0000-0000-00009A320000}"/>
    <cellStyle name="輸出 2 3 2" xfId="11236" xr:uid="{00000000-0005-0000-0000-00009B320000}"/>
    <cellStyle name="輸出 2 3 3" xfId="9100" xr:uid="{00000000-0005-0000-0000-00009C320000}"/>
    <cellStyle name="輸出 2 3_3" xfId="13381" xr:uid="{00000000-0005-0000-0000-00009D320000}"/>
    <cellStyle name="輸出 2 4" xfId="6398" xr:uid="{00000000-0005-0000-0000-00009E320000}"/>
    <cellStyle name="輸出 2 4 2" xfId="11237" xr:uid="{00000000-0005-0000-0000-00009F320000}"/>
    <cellStyle name="輸出 2 4 3" xfId="9101" xr:uid="{00000000-0005-0000-0000-0000A0320000}"/>
    <cellStyle name="輸出 2 4_3" xfId="13382" xr:uid="{00000000-0005-0000-0000-0000A1320000}"/>
    <cellStyle name="輸出 2 5" xfId="6399" xr:uid="{00000000-0005-0000-0000-0000A2320000}"/>
    <cellStyle name="輸出 2 5 2" xfId="11238" xr:uid="{00000000-0005-0000-0000-0000A3320000}"/>
    <cellStyle name="輸出 2 5 3" xfId="9102" xr:uid="{00000000-0005-0000-0000-0000A4320000}"/>
    <cellStyle name="輸出 2 5_3" xfId="13383" xr:uid="{00000000-0005-0000-0000-0000A5320000}"/>
    <cellStyle name="輸出 2_14" xfId="6400" xr:uid="{00000000-0005-0000-0000-0000A6320000}"/>
    <cellStyle name="輸出 3" xfId="6401" xr:uid="{00000000-0005-0000-0000-0000A7320000}"/>
    <cellStyle name="輸出 3 2" xfId="11239" xr:uid="{00000000-0005-0000-0000-0000A8320000}"/>
    <cellStyle name="輸出 3 3" xfId="9103" xr:uid="{00000000-0005-0000-0000-0000A9320000}"/>
    <cellStyle name="輸出 3_3" xfId="13384" xr:uid="{00000000-0005-0000-0000-0000AA320000}"/>
    <cellStyle name="輸出 4" xfId="6402" xr:uid="{00000000-0005-0000-0000-0000AB320000}"/>
    <cellStyle name="輸出 4 2" xfId="11240" xr:uid="{00000000-0005-0000-0000-0000AC320000}"/>
    <cellStyle name="輸出 4 3" xfId="9104" xr:uid="{00000000-0005-0000-0000-0000AD320000}"/>
    <cellStyle name="輸出 4_3" xfId="13385" xr:uid="{00000000-0005-0000-0000-0000AE320000}"/>
    <cellStyle name="輸出 5" xfId="6403" xr:uid="{00000000-0005-0000-0000-0000AF320000}"/>
    <cellStyle name="輸出 5 2" xfId="11241" xr:uid="{00000000-0005-0000-0000-0000B0320000}"/>
    <cellStyle name="輸出 5 3" xfId="9105" xr:uid="{00000000-0005-0000-0000-0000B1320000}"/>
    <cellStyle name="輸出 5_3" xfId="13386" xr:uid="{00000000-0005-0000-0000-0000B2320000}"/>
    <cellStyle name="輸出_14" xfId="6404" xr:uid="{00000000-0005-0000-0000-0000B3320000}"/>
    <cellStyle name="輸入" xfId="1964" xr:uid="{00000000-0005-0000-0000-0000B4320000}"/>
    <cellStyle name="輸入 2" xfId="1965" xr:uid="{00000000-0005-0000-0000-0000B5320000}"/>
    <cellStyle name="輸入 2 2" xfId="1966" xr:uid="{00000000-0005-0000-0000-0000B6320000}"/>
    <cellStyle name="輸入 2 2 2" xfId="6405" xr:uid="{00000000-0005-0000-0000-0000B7320000}"/>
    <cellStyle name="輸入 2 2 2 2" xfId="11242" xr:uid="{00000000-0005-0000-0000-0000B8320000}"/>
    <cellStyle name="輸入 2 2 2 3" xfId="9106" xr:uid="{00000000-0005-0000-0000-0000B9320000}"/>
    <cellStyle name="輸入 2 2 2_3" xfId="13387" xr:uid="{00000000-0005-0000-0000-0000BA320000}"/>
    <cellStyle name="輸入 2 2 3" xfId="6406" xr:uid="{00000000-0005-0000-0000-0000BB320000}"/>
    <cellStyle name="輸入 2 2 3 2" xfId="11243" xr:uid="{00000000-0005-0000-0000-0000BC320000}"/>
    <cellStyle name="輸入 2 2 3 3" xfId="9107" xr:uid="{00000000-0005-0000-0000-0000BD320000}"/>
    <cellStyle name="輸入 2 2 3_3" xfId="13388" xr:uid="{00000000-0005-0000-0000-0000BE320000}"/>
    <cellStyle name="輸入 2 2 4" xfId="6407" xr:uid="{00000000-0005-0000-0000-0000BF320000}"/>
    <cellStyle name="輸入 2 2 4 2" xfId="11244" xr:uid="{00000000-0005-0000-0000-0000C0320000}"/>
    <cellStyle name="輸入 2 2 4 3" xfId="9108" xr:uid="{00000000-0005-0000-0000-0000C1320000}"/>
    <cellStyle name="輸入 2 2 4_3" xfId="13389" xr:uid="{00000000-0005-0000-0000-0000C2320000}"/>
    <cellStyle name="輸入 2 2_14" xfId="6408" xr:uid="{00000000-0005-0000-0000-0000C3320000}"/>
    <cellStyle name="輸入 2 3" xfId="6409" xr:uid="{00000000-0005-0000-0000-0000C4320000}"/>
    <cellStyle name="輸入 2 3 2" xfId="11245" xr:uid="{00000000-0005-0000-0000-0000C5320000}"/>
    <cellStyle name="輸入 2 3 3" xfId="9109" xr:uid="{00000000-0005-0000-0000-0000C6320000}"/>
    <cellStyle name="輸入 2 3_3" xfId="13390" xr:uid="{00000000-0005-0000-0000-0000C7320000}"/>
    <cellStyle name="輸入 2 4" xfId="6410" xr:uid="{00000000-0005-0000-0000-0000C8320000}"/>
    <cellStyle name="輸入 2 4 2" xfId="11246" xr:uid="{00000000-0005-0000-0000-0000C9320000}"/>
    <cellStyle name="輸入 2 4 3" xfId="9110" xr:uid="{00000000-0005-0000-0000-0000CA320000}"/>
    <cellStyle name="輸入 2 4_3" xfId="13391" xr:uid="{00000000-0005-0000-0000-0000CB320000}"/>
    <cellStyle name="輸入 2 5" xfId="6411" xr:uid="{00000000-0005-0000-0000-0000CC320000}"/>
    <cellStyle name="輸入 2 5 2" xfId="11247" xr:uid="{00000000-0005-0000-0000-0000CD320000}"/>
    <cellStyle name="輸入 2 5 3" xfId="9111" xr:uid="{00000000-0005-0000-0000-0000CE320000}"/>
    <cellStyle name="輸入 2 5_3" xfId="13392" xr:uid="{00000000-0005-0000-0000-0000CF320000}"/>
    <cellStyle name="輸入 2_14" xfId="6412" xr:uid="{00000000-0005-0000-0000-0000D0320000}"/>
    <cellStyle name="輸入 3" xfId="6413" xr:uid="{00000000-0005-0000-0000-0000D1320000}"/>
    <cellStyle name="輸入 3 2" xfId="11248" xr:uid="{00000000-0005-0000-0000-0000D2320000}"/>
    <cellStyle name="輸入 3 3" xfId="9112" xr:uid="{00000000-0005-0000-0000-0000D3320000}"/>
    <cellStyle name="輸入 3_3" xfId="13393" xr:uid="{00000000-0005-0000-0000-0000D4320000}"/>
    <cellStyle name="輸入 4" xfId="6414" xr:uid="{00000000-0005-0000-0000-0000D5320000}"/>
    <cellStyle name="輸入 4 2" xfId="11249" xr:uid="{00000000-0005-0000-0000-0000D6320000}"/>
    <cellStyle name="輸入 4 3" xfId="9113" xr:uid="{00000000-0005-0000-0000-0000D7320000}"/>
    <cellStyle name="輸入 4_3" xfId="13394" xr:uid="{00000000-0005-0000-0000-0000D8320000}"/>
    <cellStyle name="輸入 5" xfId="6415" xr:uid="{00000000-0005-0000-0000-0000D9320000}"/>
    <cellStyle name="輸入 5 2" xfId="11250" xr:uid="{00000000-0005-0000-0000-0000DA320000}"/>
    <cellStyle name="輸入 5 3" xfId="9114" xr:uid="{00000000-0005-0000-0000-0000DB320000}"/>
    <cellStyle name="輸入 5_3" xfId="13395" xr:uid="{00000000-0005-0000-0000-0000DC320000}"/>
    <cellStyle name="輸入_14" xfId="6416" xr:uid="{00000000-0005-0000-0000-0000DD320000}"/>
    <cellStyle name="良い 10" xfId="6417" xr:uid="{00000000-0005-0000-0000-0000DE320000}"/>
    <cellStyle name="良い 10 2" xfId="11251" xr:uid="{00000000-0005-0000-0000-0000DF320000}"/>
    <cellStyle name="良い 10 3" xfId="9115" xr:uid="{00000000-0005-0000-0000-0000E0320000}"/>
    <cellStyle name="良い 10_3" xfId="13396" xr:uid="{00000000-0005-0000-0000-0000E1320000}"/>
    <cellStyle name="良い 11" xfId="6418" xr:uid="{00000000-0005-0000-0000-0000E2320000}"/>
    <cellStyle name="良い 11 2" xfId="11252" xr:uid="{00000000-0005-0000-0000-0000E3320000}"/>
    <cellStyle name="良い 11 3" xfId="9116" xr:uid="{00000000-0005-0000-0000-0000E4320000}"/>
    <cellStyle name="良い 11_3" xfId="13397" xr:uid="{00000000-0005-0000-0000-0000E5320000}"/>
    <cellStyle name="良い 12" xfId="6419" xr:uid="{00000000-0005-0000-0000-0000E6320000}"/>
    <cellStyle name="良い 12 2" xfId="11253" xr:uid="{00000000-0005-0000-0000-0000E7320000}"/>
    <cellStyle name="良い 12 3" xfId="9117" xr:uid="{00000000-0005-0000-0000-0000E8320000}"/>
    <cellStyle name="良い 12_3" xfId="13398" xr:uid="{00000000-0005-0000-0000-0000E9320000}"/>
    <cellStyle name="良い 13" xfId="1519" xr:uid="{00000000-0005-0000-0000-0000EA320000}"/>
    <cellStyle name="良い 2" xfId="1520" xr:uid="{00000000-0005-0000-0000-0000EB320000}"/>
    <cellStyle name="良い 2 2" xfId="1813" xr:uid="{00000000-0005-0000-0000-0000EC320000}"/>
    <cellStyle name="良い 2 2 2" xfId="6420" xr:uid="{00000000-0005-0000-0000-0000ED320000}"/>
    <cellStyle name="良い 2 2 2 2" xfId="11254" xr:uid="{00000000-0005-0000-0000-0000EE320000}"/>
    <cellStyle name="良い 2 2 2 3" xfId="9118" xr:uid="{00000000-0005-0000-0000-0000EF320000}"/>
    <cellStyle name="良い 2 2 2_3" xfId="13400" xr:uid="{00000000-0005-0000-0000-0000F0320000}"/>
    <cellStyle name="良い 2 2_3" xfId="13399" xr:uid="{00000000-0005-0000-0000-0000F1320000}"/>
    <cellStyle name="良い 2 3" xfId="6421" xr:uid="{00000000-0005-0000-0000-0000F2320000}"/>
    <cellStyle name="良い 2 3 2" xfId="11255" xr:uid="{00000000-0005-0000-0000-0000F3320000}"/>
    <cellStyle name="良い 2 3 3" xfId="9119" xr:uid="{00000000-0005-0000-0000-0000F4320000}"/>
    <cellStyle name="良い 2 3_3" xfId="13401" xr:uid="{00000000-0005-0000-0000-0000F5320000}"/>
    <cellStyle name="良い 2 4" xfId="6422" xr:uid="{00000000-0005-0000-0000-0000F6320000}"/>
    <cellStyle name="良い 2 4 2" xfId="11256" xr:uid="{00000000-0005-0000-0000-0000F7320000}"/>
    <cellStyle name="良い 2 4 3" xfId="9120" xr:uid="{00000000-0005-0000-0000-0000F8320000}"/>
    <cellStyle name="良い 2 4_3" xfId="13402" xr:uid="{00000000-0005-0000-0000-0000F9320000}"/>
    <cellStyle name="良い 2_13" xfId="2137" xr:uid="{00000000-0005-0000-0000-0000FA320000}"/>
    <cellStyle name="良い 3" xfId="6423" xr:uid="{00000000-0005-0000-0000-0000FB320000}"/>
    <cellStyle name="良い 3 2" xfId="11257" xr:uid="{00000000-0005-0000-0000-0000FC320000}"/>
    <cellStyle name="良い 3 3" xfId="6837" xr:uid="{00000000-0005-0000-0000-0000FD320000}"/>
    <cellStyle name="良い 3_3" xfId="13403" xr:uid="{00000000-0005-0000-0000-0000FE320000}"/>
    <cellStyle name="良い 4" xfId="6424" xr:uid="{00000000-0005-0000-0000-0000FF320000}"/>
    <cellStyle name="良い 4 2" xfId="11258" xr:uid="{00000000-0005-0000-0000-000000330000}"/>
    <cellStyle name="良い 4 3" xfId="9121" xr:uid="{00000000-0005-0000-0000-000001330000}"/>
    <cellStyle name="良い 4_3" xfId="13404" xr:uid="{00000000-0005-0000-0000-000002330000}"/>
    <cellStyle name="良い 5" xfId="6425" xr:uid="{00000000-0005-0000-0000-000003330000}"/>
    <cellStyle name="良い 5 2" xfId="11259" xr:uid="{00000000-0005-0000-0000-000004330000}"/>
    <cellStyle name="良い 5 3" xfId="9122" xr:uid="{00000000-0005-0000-0000-000005330000}"/>
    <cellStyle name="良い 5_3" xfId="13405" xr:uid="{00000000-0005-0000-0000-000006330000}"/>
    <cellStyle name="良い 6" xfId="6426" xr:uid="{00000000-0005-0000-0000-000007330000}"/>
    <cellStyle name="良い 6 2" xfId="11260" xr:uid="{00000000-0005-0000-0000-000008330000}"/>
    <cellStyle name="良い 6 3" xfId="9123" xr:uid="{00000000-0005-0000-0000-000009330000}"/>
    <cellStyle name="良い 6_3" xfId="13406" xr:uid="{00000000-0005-0000-0000-00000A330000}"/>
    <cellStyle name="良い 7" xfId="6427" xr:uid="{00000000-0005-0000-0000-00000B330000}"/>
    <cellStyle name="良い 7 2" xfId="11261" xr:uid="{00000000-0005-0000-0000-00000C330000}"/>
    <cellStyle name="良い 7 3" xfId="9124" xr:uid="{00000000-0005-0000-0000-00000D330000}"/>
    <cellStyle name="良い 7_3" xfId="13407" xr:uid="{00000000-0005-0000-0000-00000E330000}"/>
    <cellStyle name="良い 8" xfId="6428" xr:uid="{00000000-0005-0000-0000-00000F330000}"/>
    <cellStyle name="良い 8 2" xfId="11262" xr:uid="{00000000-0005-0000-0000-000010330000}"/>
    <cellStyle name="良い 8 3" xfId="9125" xr:uid="{00000000-0005-0000-0000-000011330000}"/>
    <cellStyle name="良い 8_3" xfId="13408" xr:uid="{00000000-0005-0000-0000-000012330000}"/>
    <cellStyle name="良い 9" xfId="6429" xr:uid="{00000000-0005-0000-0000-000013330000}"/>
    <cellStyle name="良い 9 2" xfId="11263" xr:uid="{00000000-0005-0000-0000-000014330000}"/>
    <cellStyle name="良い 9 3" xfId="9126" xr:uid="{00000000-0005-0000-0000-000015330000}"/>
    <cellStyle name="良い 9_3" xfId="13409" xr:uid="{00000000-0005-0000-0000-000016330000}"/>
    <cellStyle name="믅됞 [0.00]_PRODUCT DETAIL Q1" xfId="6430" xr:uid="{00000000-0005-0000-0000-000017330000}"/>
    <cellStyle name="믅됞_PRODUCT DETAIL Q1" xfId="6431" xr:uid="{00000000-0005-0000-0000-000018330000}"/>
    <cellStyle name="連結的儲存格" xfId="1967" xr:uid="{00000000-0005-0000-0000-000019330000}"/>
    <cellStyle name="連結的儲存格 2" xfId="6432" xr:uid="{00000000-0005-0000-0000-00001A330000}"/>
    <cellStyle name="連結的儲存格 2 2" xfId="11264" xr:uid="{00000000-0005-0000-0000-00001B330000}"/>
    <cellStyle name="連結的儲存格 2 3" xfId="9127" xr:uid="{00000000-0005-0000-0000-00001C330000}"/>
    <cellStyle name="連結的儲存格 2_3" xfId="13410" xr:uid="{00000000-0005-0000-0000-00001D330000}"/>
    <cellStyle name="連結的儲存格 3" xfId="6433" xr:uid="{00000000-0005-0000-0000-00001E330000}"/>
    <cellStyle name="連結的儲存格 3 2" xfId="11265" xr:uid="{00000000-0005-0000-0000-00001F330000}"/>
    <cellStyle name="連結的儲存格 3 3" xfId="9128" xr:uid="{00000000-0005-0000-0000-000020330000}"/>
    <cellStyle name="連結的儲存格 3_3" xfId="13411" xr:uid="{00000000-0005-0000-0000-000021330000}"/>
    <cellStyle name="連結的儲存格_14" xfId="6434" xr:uid="{00000000-0005-0000-0000-000022330000}"/>
    <cellStyle name="백분율_HOBONG" xfId="6435" xr:uid="{00000000-0005-0000-0000-000023330000}"/>
    <cellStyle name="뷭?_BOOKSHIP" xfId="6436" xr:uid="{00000000-0005-0000-0000-000024330000}"/>
    <cellStyle name="壞" xfId="1968" xr:uid="{00000000-0005-0000-0000-000025330000}"/>
    <cellStyle name="壞 2" xfId="6437" xr:uid="{00000000-0005-0000-0000-000026330000}"/>
    <cellStyle name="壞 2 2" xfId="11266" xr:uid="{00000000-0005-0000-0000-000027330000}"/>
    <cellStyle name="壞 2 3" xfId="9130" xr:uid="{00000000-0005-0000-0000-000028330000}"/>
    <cellStyle name="壞 2_3" xfId="13413" xr:uid="{00000000-0005-0000-0000-000029330000}"/>
    <cellStyle name="壞 3" xfId="6438" xr:uid="{00000000-0005-0000-0000-00002A330000}"/>
    <cellStyle name="壞 3 2" xfId="11267" xr:uid="{00000000-0005-0000-0000-00002B330000}"/>
    <cellStyle name="壞 3 3" xfId="9131" xr:uid="{00000000-0005-0000-0000-00002C330000}"/>
    <cellStyle name="壞 3_3" xfId="13414" xr:uid="{00000000-0005-0000-0000-00002D330000}"/>
    <cellStyle name="壞_14" xfId="6439" xr:uid="{00000000-0005-0000-0000-00002E330000}"/>
    <cellStyle name="壞_14 2" xfId="11268" xr:uid="{00000000-0005-0000-0000-00002F330000}"/>
    <cellStyle name="壞_14 2_3" xfId="13416" xr:uid="{00000000-0005-0000-0000-000030330000}"/>
    <cellStyle name="壞_14 3" xfId="9132" xr:uid="{00000000-0005-0000-0000-000031330000}"/>
    <cellStyle name="壞_14_3" xfId="13415" xr:uid="{00000000-0005-0000-0000-000032330000}"/>
    <cellStyle name="壞_14_4" xfId="6440" xr:uid="{00000000-0005-0000-0000-000033330000}"/>
    <cellStyle name="壞_14_原本 (今のとこ一番いい) (2)" xfId="6441" xr:uid="{00000000-0005-0000-0000-000034330000}"/>
    <cellStyle name="壞_14_表紙２" xfId="6442" xr:uid="{00000000-0005-0000-0000-000035330000}"/>
    <cellStyle name="壞_3" xfId="13412" xr:uid="{00000000-0005-0000-0000-000036330000}"/>
    <cellStyle name="壞_4" xfId="6443" xr:uid="{00000000-0005-0000-0000-000037330000}"/>
    <cellStyle name="壞_5" xfId="6444" xr:uid="{00000000-0005-0000-0000-000038330000}"/>
    <cellStyle name="壞_5 2" xfId="11269" xr:uid="{00000000-0005-0000-0000-000039330000}"/>
    <cellStyle name="壞_5 2_3" xfId="13418" xr:uid="{00000000-0005-0000-0000-00003A330000}"/>
    <cellStyle name="壞_5 3" xfId="9133" xr:uid="{00000000-0005-0000-0000-00003B330000}"/>
    <cellStyle name="壞_5_14" xfId="6445" xr:uid="{00000000-0005-0000-0000-00003C330000}"/>
    <cellStyle name="壞_5_14 2" xfId="11270" xr:uid="{00000000-0005-0000-0000-00003D330000}"/>
    <cellStyle name="壞_5_14 2_3" xfId="13420" xr:uid="{00000000-0005-0000-0000-00003E330000}"/>
    <cellStyle name="壞_5_14 3" xfId="9134" xr:uid="{00000000-0005-0000-0000-00003F330000}"/>
    <cellStyle name="壞_5_14_3" xfId="13419" xr:uid="{00000000-0005-0000-0000-000040330000}"/>
    <cellStyle name="壞_5_14_4" xfId="6446" xr:uid="{00000000-0005-0000-0000-000041330000}"/>
    <cellStyle name="壞_5_14_原本 (今のとこ一番いい) (2)" xfId="6447" xr:uid="{00000000-0005-0000-0000-000042330000}"/>
    <cellStyle name="壞_5_14_表紙２" xfId="6448" xr:uid="{00000000-0005-0000-0000-000043330000}"/>
    <cellStyle name="壞_5_3" xfId="13417" xr:uid="{00000000-0005-0000-0000-000044330000}"/>
    <cellStyle name="壞_5_4" xfId="6449" xr:uid="{00000000-0005-0000-0000-000045330000}"/>
    <cellStyle name="壞_5_Sheet1" xfId="6450" xr:uid="{00000000-0005-0000-0000-000046330000}"/>
    <cellStyle name="壞_5_Sheet1 2" xfId="11271" xr:uid="{00000000-0005-0000-0000-000047330000}"/>
    <cellStyle name="壞_5_Sheet1 2_3" xfId="13422" xr:uid="{00000000-0005-0000-0000-000048330000}"/>
    <cellStyle name="壞_5_Sheet1 3" xfId="9135" xr:uid="{00000000-0005-0000-0000-000049330000}"/>
    <cellStyle name="壞_5_Sheet1_3" xfId="13421" xr:uid="{00000000-0005-0000-0000-00004A330000}"/>
    <cellStyle name="壞_5_Sheet1_4" xfId="6451" xr:uid="{00000000-0005-0000-0000-00004B330000}"/>
    <cellStyle name="壞_5_Sheet1_Sheet1" xfId="6452" xr:uid="{00000000-0005-0000-0000-00004C330000}"/>
    <cellStyle name="壞_5_Sheet1_Sheet1 2" xfId="11272" xr:uid="{00000000-0005-0000-0000-00004D330000}"/>
    <cellStyle name="壞_5_Sheet1_Sheet1 2_3" xfId="13424" xr:uid="{00000000-0005-0000-0000-00004E330000}"/>
    <cellStyle name="壞_5_Sheet1_Sheet1 3" xfId="9136" xr:uid="{00000000-0005-0000-0000-00004F330000}"/>
    <cellStyle name="壞_5_Sheet1_Sheet1_3" xfId="13423" xr:uid="{00000000-0005-0000-0000-000050330000}"/>
    <cellStyle name="壞_5_Sheet1_Sheet1_4" xfId="6453" xr:uid="{00000000-0005-0000-0000-000051330000}"/>
    <cellStyle name="壞_5_Sheet1_Sheet1_原本 (今のとこ一番いい) (2)" xfId="6454" xr:uid="{00000000-0005-0000-0000-000052330000}"/>
    <cellStyle name="壞_5_Sheet1_Sheet1_表紙２" xfId="6455" xr:uid="{00000000-0005-0000-0000-000053330000}"/>
    <cellStyle name="壞_5_Sheet1_Sheet3" xfId="6456" xr:uid="{00000000-0005-0000-0000-000054330000}"/>
    <cellStyle name="壞_5_Sheet1_Sheet3 2" xfId="11273" xr:uid="{00000000-0005-0000-0000-000055330000}"/>
    <cellStyle name="壞_5_Sheet1_Sheet3 2_3" xfId="13426" xr:uid="{00000000-0005-0000-0000-000056330000}"/>
    <cellStyle name="壞_5_Sheet1_Sheet3 3" xfId="9137" xr:uid="{00000000-0005-0000-0000-000057330000}"/>
    <cellStyle name="壞_5_Sheet1_Sheet3_3" xfId="13425" xr:uid="{00000000-0005-0000-0000-000058330000}"/>
    <cellStyle name="壞_5_Sheet1_Sheet3_4" xfId="6457" xr:uid="{00000000-0005-0000-0000-000059330000}"/>
    <cellStyle name="壞_5_Sheet1_Sheet3_原本 (今のとこ一番いい) (2)" xfId="6458" xr:uid="{00000000-0005-0000-0000-00005A330000}"/>
    <cellStyle name="壞_5_Sheet1_Sheet3_表紙２" xfId="6459" xr:uid="{00000000-0005-0000-0000-00005B330000}"/>
    <cellStyle name="壞_5_Sheet1_原本 (今のとこ一番いい) (2)" xfId="6460" xr:uid="{00000000-0005-0000-0000-00005C330000}"/>
    <cellStyle name="壞_5_Sheet1_表紙２" xfId="6461" xr:uid="{00000000-0005-0000-0000-00005D330000}"/>
    <cellStyle name="壞_5_原本 (今のとこ一番いい) (2)" xfId="6462" xr:uid="{00000000-0005-0000-0000-00005E330000}"/>
    <cellStyle name="壞_5_表紙２" xfId="6463" xr:uid="{00000000-0005-0000-0000-00005F330000}"/>
    <cellStyle name="壞_7" xfId="2001" xr:uid="{00000000-0005-0000-0000-000060330000}"/>
    <cellStyle name="壞_7 2" xfId="6464" xr:uid="{00000000-0005-0000-0000-000061330000}"/>
    <cellStyle name="壞_7 2 2" xfId="11274" xr:uid="{00000000-0005-0000-0000-000062330000}"/>
    <cellStyle name="壞_7 2 2_3" xfId="13429" xr:uid="{00000000-0005-0000-0000-000063330000}"/>
    <cellStyle name="壞_7 2 3" xfId="9139" xr:uid="{00000000-0005-0000-0000-000064330000}"/>
    <cellStyle name="壞_7 2_3" xfId="13428" xr:uid="{00000000-0005-0000-0000-000065330000}"/>
    <cellStyle name="壞_7 2_4" xfId="6465" xr:uid="{00000000-0005-0000-0000-000066330000}"/>
    <cellStyle name="壞_7 2_原本 (今のとこ一番いい) (2)" xfId="6466" xr:uid="{00000000-0005-0000-0000-000067330000}"/>
    <cellStyle name="壞_7 2_表紙２" xfId="6467" xr:uid="{00000000-0005-0000-0000-000068330000}"/>
    <cellStyle name="壞_7_13" xfId="2125" xr:uid="{00000000-0005-0000-0000-000069330000}"/>
    <cellStyle name="壞_7_13_3" xfId="13430" xr:uid="{00000000-0005-0000-0000-00006A330000}"/>
    <cellStyle name="壞_7_13_TOKYO" xfId="9140" xr:uid="{00000000-0005-0000-0000-00006B330000}"/>
    <cellStyle name="壞_7_3" xfId="13427" xr:uid="{00000000-0005-0000-0000-00006C330000}"/>
    <cellStyle name="壞_7_4" xfId="6468" xr:uid="{00000000-0005-0000-0000-00006D330000}"/>
    <cellStyle name="壞_7_Sheet1" xfId="6469" xr:uid="{00000000-0005-0000-0000-00006E330000}"/>
    <cellStyle name="壞_7_Sheet1 2" xfId="11275" xr:uid="{00000000-0005-0000-0000-00006F330000}"/>
    <cellStyle name="壞_7_Sheet1 2_3" xfId="13432" xr:uid="{00000000-0005-0000-0000-000070330000}"/>
    <cellStyle name="壞_7_Sheet1 3" xfId="9141" xr:uid="{00000000-0005-0000-0000-000071330000}"/>
    <cellStyle name="壞_7_Sheet1_3" xfId="13431" xr:uid="{00000000-0005-0000-0000-000072330000}"/>
    <cellStyle name="壞_7_Sheet1_4" xfId="6470" xr:uid="{00000000-0005-0000-0000-000073330000}"/>
    <cellStyle name="壞_7_Sheet1_原本 (今のとこ一番いい) (2)" xfId="6471" xr:uid="{00000000-0005-0000-0000-000074330000}"/>
    <cellStyle name="壞_7_Sheet1_表紙２" xfId="6472" xr:uid="{00000000-0005-0000-0000-000075330000}"/>
    <cellStyle name="壞_7_Sheet3" xfId="6473" xr:uid="{00000000-0005-0000-0000-000076330000}"/>
    <cellStyle name="壞_7_Sheet3 2" xfId="11276" xr:uid="{00000000-0005-0000-0000-000077330000}"/>
    <cellStyle name="壞_7_Sheet3 2_3" xfId="13434" xr:uid="{00000000-0005-0000-0000-000078330000}"/>
    <cellStyle name="壞_7_Sheet3 3" xfId="9142" xr:uid="{00000000-0005-0000-0000-000079330000}"/>
    <cellStyle name="壞_7_Sheet3_3" xfId="13433" xr:uid="{00000000-0005-0000-0000-00007A330000}"/>
    <cellStyle name="壞_7_Sheet3_4" xfId="6474" xr:uid="{00000000-0005-0000-0000-00007B330000}"/>
    <cellStyle name="壞_7_Sheet3_原本 (今のとこ一番いい) (2)" xfId="6475" xr:uid="{00000000-0005-0000-0000-00007C330000}"/>
    <cellStyle name="壞_7_Sheet3_表紙２" xfId="6476" xr:uid="{00000000-0005-0000-0000-00007D330000}"/>
    <cellStyle name="壞_7_TOKYO" xfId="9138" xr:uid="{00000000-0005-0000-0000-00007E330000}"/>
    <cellStyle name="壞_7_原本 (今のとこ一番いい) (2)" xfId="6477" xr:uid="{00000000-0005-0000-0000-00007F330000}"/>
    <cellStyle name="壞_7_表紙２" xfId="6478" xr:uid="{00000000-0005-0000-0000-000080330000}"/>
    <cellStyle name="壞_8" xfId="6479" xr:uid="{00000000-0005-0000-0000-000081330000}"/>
    <cellStyle name="壞_8 2" xfId="11278" xr:uid="{00000000-0005-0000-0000-000082330000}"/>
    <cellStyle name="壞_8 2_3" xfId="13436" xr:uid="{00000000-0005-0000-0000-000083330000}"/>
    <cellStyle name="壞_8 3" xfId="9143" xr:uid="{00000000-0005-0000-0000-000084330000}"/>
    <cellStyle name="壞_8_14" xfId="6480" xr:uid="{00000000-0005-0000-0000-000085330000}"/>
    <cellStyle name="壞_8_14 2" xfId="11279" xr:uid="{00000000-0005-0000-0000-000086330000}"/>
    <cellStyle name="壞_8_14 2_3" xfId="13438" xr:uid="{00000000-0005-0000-0000-000087330000}"/>
    <cellStyle name="壞_8_14 3" xfId="9144" xr:uid="{00000000-0005-0000-0000-000088330000}"/>
    <cellStyle name="壞_8_14_3" xfId="13437" xr:uid="{00000000-0005-0000-0000-000089330000}"/>
    <cellStyle name="壞_8_14_4" xfId="6481" xr:uid="{00000000-0005-0000-0000-00008A330000}"/>
    <cellStyle name="壞_8_14_原本 (今のとこ一番いい) (2)" xfId="6482" xr:uid="{00000000-0005-0000-0000-00008B330000}"/>
    <cellStyle name="壞_8_14_表紙２" xfId="6483" xr:uid="{00000000-0005-0000-0000-00008C330000}"/>
    <cellStyle name="壞_8_3" xfId="13435" xr:uid="{00000000-0005-0000-0000-00008D330000}"/>
    <cellStyle name="壞_8_4" xfId="6484" xr:uid="{00000000-0005-0000-0000-00008E330000}"/>
    <cellStyle name="壞_8_Sheet1" xfId="6485" xr:uid="{00000000-0005-0000-0000-00008F330000}"/>
    <cellStyle name="壞_8_Sheet1 2" xfId="11280" xr:uid="{00000000-0005-0000-0000-000090330000}"/>
    <cellStyle name="壞_8_Sheet1 2_3" xfId="13440" xr:uid="{00000000-0005-0000-0000-000091330000}"/>
    <cellStyle name="壞_8_Sheet1 3" xfId="9145" xr:uid="{00000000-0005-0000-0000-000092330000}"/>
    <cellStyle name="壞_8_Sheet1_3" xfId="13439" xr:uid="{00000000-0005-0000-0000-000093330000}"/>
    <cellStyle name="壞_8_Sheet1_4" xfId="6486" xr:uid="{00000000-0005-0000-0000-000094330000}"/>
    <cellStyle name="壞_8_Sheet1_Sheet1" xfId="6487" xr:uid="{00000000-0005-0000-0000-000095330000}"/>
    <cellStyle name="壞_8_Sheet1_Sheet1 2" xfId="11281" xr:uid="{00000000-0005-0000-0000-000096330000}"/>
    <cellStyle name="壞_8_Sheet1_Sheet1 2_3" xfId="13442" xr:uid="{00000000-0005-0000-0000-000097330000}"/>
    <cellStyle name="壞_8_Sheet1_Sheet1 3" xfId="9146" xr:uid="{00000000-0005-0000-0000-000098330000}"/>
    <cellStyle name="壞_8_Sheet1_Sheet1_3" xfId="13441" xr:uid="{00000000-0005-0000-0000-000099330000}"/>
    <cellStyle name="壞_8_Sheet1_Sheet1_4" xfId="6488" xr:uid="{00000000-0005-0000-0000-00009A330000}"/>
    <cellStyle name="壞_8_Sheet1_Sheet1_原本 (今のとこ一番いい) (2)" xfId="6489" xr:uid="{00000000-0005-0000-0000-00009B330000}"/>
    <cellStyle name="壞_8_Sheet1_Sheet1_表紙２" xfId="6490" xr:uid="{00000000-0005-0000-0000-00009C330000}"/>
    <cellStyle name="壞_8_Sheet1_Sheet3" xfId="6491" xr:uid="{00000000-0005-0000-0000-00009D330000}"/>
    <cellStyle name="壞_8_Sheet1_Sheet3 2" xfId="11282" xr:uid="{00000000-0005-0000-0000-00009E330000}"/>
    <cellStyle name="壞_8_Sheet1_Sheet3 2_3" xfId="13444" xr:uid="{00000000-0005-0000-0000-00009F330000}"/>
    <cellStyle name="壞_8_Sheet1_Sheet3 3" xfId="9147" xr:uid="{00000000-0005-0000-0000-0000A0330000}"/>
    <cellStyle name="壞_8_Sheet1_Sheet3_3" xfId="13443" xr:uid="{00000000-0005-0000-0000-0000A1330000}"/>
    <cellStyle name="壞_8_Sheet1_Sheet3_4" xfId="6492" xr:uid="{00000000-0005-0000-0000-0000A2330000}"/>
    <cellStyle name="壞_8_Sheet1_Sheet3_原本 (今のとこ一番いい) (2)" xfId="6493" xr:uid="{00000000-0005-0000-0000-0000A3330000}"/>
    <cellStyle name="壞_8_Sheet1_Sheet3_表紙２" xfId="6494" xr:uid="{00000000-0005-0000-0000-0000A4330000}"/>
    <cellStyle name="壞_8_Sheet1_原本 (今のとこ一番いい) (2)" xfId="6495" xr:uid="{00000000-0005-0000-0000-0000A5330000}"/>
    <cellStyle name="壞_8_Sheet1_表紙２" xfId="6496" xr:uid="{00000000-0005-0000-0000-0000A6330000}"/>
    <cellStyle name="壞_8_原本 (今のとこ一番いい) (2)" xfId="6497" xr:uid="{00000000-0005-0000-0000-0000A7330000}"/>
    <cellStyle name="壞_8_表紙２" xfId="6498" xr:uid="{00000000-0005-0000-0000-0000A8330000}"/>
    <cellStyle name="壞_Sheet1" xfId="6499" xr:uid="{00000000-0005-0000-0000-0000A9330000}"/>
    <cellStyle name="壞_Sheet1 2" xfId="11283" xr:uid="{00000000-0005-0000-0000-0000AA330000}"/>
    <cellStyle name="壞_Sheet1 2_3" xfId="13446" xr:uid="{00000000-0005-0000-0000-0000AB330000}"/>
    <cellStyle name="壞_Sheet1 3" xfId="9148" xr:uid="{00000000-0005-0000-0000-0000AC330000}"/>
    <cellStyle name="壞_Sheet1_3" xfId="13445" xr:uid="{00000000-0005-0000-0000-0000AD330000}"/>
    <cellStyle name="壞_Sheet1_4" xfId="6500" xr:uid="{00000000-0005-0000-0000-0000AE330000}"/>
    <cellStyle name="壞_Sheet1_原本 (今のとこ一番いい) (2)" xfId="6501" xr:uid="{00000000-0005-0000-0000-0000AF330000}"/>
    <cellStyle name="壞_Sheet1_表紙２" xfId="6502" xr:uid="{00000000-0005-0000-0000-0000B0330000}"/>
    <cellStyle name="壞_Sheet3" xfId="6503" xr:uid="{00000000-0005-0000-0000-0000B1330000}"/>
    <cellStyle name="壞_Sheet3 2" xfId="11284" xr:uid="{00000000-0005-0000-0000-0000B2330000}"/>
    <cellStyle name="壞_Sheet3 2_3" xfId="13448" xr:uid="{00000000-0005-0000-0000-0000B3330000}"/>
    <cellStyle name="壞_Sheet3 3" xfId="9149" xr:uid="{00000000-0005-0000-0000-0000B4330000}"/>
    <cellStyle name="壞_Sheet3_3" xfId="13447" xr:uid="{00000000-0005-0000-0000-0000B5330000}"/>
    <cellStyle name="壞_Sheet3_4" xfId="6504" xr:uid="{00000000-0005-0000-0000-0000B6330000}"/>
    <cellStyle name="壞_Sheet3_原本 (今のとこ一番いい) (2)" xfId="6505" xr:uid="{00000000-0005-0000-0000-0000B7330000}"/>
    <cellStyle name="壞_Sheet3_表紙２" xfId="6506" xr:uid="{00000000-0005-0000-0000-0000B8330000}"/>
    <cellStyle name="壞_TOKYO" xfId="9129" xr:uid="{00000000-0005-0000-0000-0000B9330000}"/>
    <cellStyle name="壞_原本 (今のとこ一番いい) (2)" xfId="6507" xr:uid="{00000000-0005-0000-0000-0000BA330000}"/>
    <cellStyle name="壞_表紙２" xfId="6508" xr:uid="{00000000-0005-0000-0000-0000BB330000}"/>
    <cellStyle name="樣式 1" xfId="1969" xr:uid="{00000000-0005-0000-0000-0000BC330000}"/>
    <cellStyle name="樣式 1 2" xfId="6509" xr:uid="{00000000-0005-0000-0000-0000BD330000}"/>
    <cellStyle name="樣式 1 2 2" xfId="11285" xr:uid="{00000000-0005-0000-0000-0000BE330000}"/>
    <cellStyle name="樣式 1 2 3" xfId="9150" xr:uid="{00000000-0005-0000-0000-0000BF330000}"/>
    <cellStyle name="樣式 1 2_3" xfId="13450" xr:uid="{00000000-0005-0000-0000-0000C0330000}"/>
    <cellStyle name="樣式 1_3" xfId="13449" xr:uid="{00000000-0005-0000-0000-0000C1330000}"/>
    <cellStyle name="檢查儲存格" xfId="1970" xr:uid="{00000000-0005-0000-0000-0000C2330000}"/>
    <cellStyle name="檢查儲存格 2" xfId="6510" xr:uid="{00000000-0005-0000-0000-0000C3330000}"/>
    <cellStyle name="檢查儲存格 2 2" xfId="11286" xr:uid="{00000000-0005-0000-0000-0000C4330000}"/>
    <cellStyle name="檢查儲存格 2 3" xfId="9152" xr:uid="{00000000-0005-0000-0000-0000C5330000}"/>
    <cellStyle name="檢查儲存格 2_3" xfId="13451" xr:uid="{00000000-0005-0000-0000-0000C6330000}"/>
    <cellStyle name="檢查儲存格 3" xfId="6511" xr:uid="{00000000-0005-0000-0000-0000C7330000}"/>
    <cellStyle name="檢查儲存格 3 2" xfId="11287" xr:uid="{00000000-0005-0000-0000-0000C8330000}"/>
    <cellStyle name="檢查儲存格 3 3" xfId="9153" xr:uid="{00000000-0005-0000-0000-0000C9330000}"/>
    <cellStyle name="檢查儲存格 3_3" xfId="13452" xr:uid="{00000000-0005-0000-0000-0000CA330000}"/>
    <cellStyle name="檢查儲存格_14" xfId="6512" xr:uid="{00000000-0005-0000-0000-0000CB330000}"/>
    <cellStyle name="콤마 [0]_1202" xfId="6513" xr:uid="{00000000-0005-0000-0000-0000CC330000}"/>
    <cellStyle name="콤마_1202" xfId="6514" xr:uid="{00000000-0005-0000-0000-0000CD330000}"/>
    <cellStyle name="통화 [0]_1202" xfId="6515" xr:uid="{00000000-0005-0000-0000-0000CE330000}"/>
    <cellStyle name="통화_1202" xfId="6516" xr:uid="{00000000-0005-0000-0000-0000CF330000}"/>
    <cellStyle name="표준 3" xfId="1521" xr:uid="{00000000-0005-0000-0000-0000D0330000}"/>
    <cellStyle name="표준 3 2" xfId="6517" xr:uid="{00000000-0005-0000-0000-0000D1330000}"/>
    <cellStyle name="표준 3 2 2" xfId="6518" xr:uid="{00000000-0005-0000-0000-0000D2330000}"/>
    <cellStyle name="표준 3 2 2 2" xfId="11289" xr:uid="{00000000-0005-0000-0000-0000D3330000}"/>
    <cellStyle name="표준 3 2 2 3" xfId="9155" xr:uid="{00000000-0005-0000-0000-0000D4330000}"/>
    <cellStyle name="표준 3 2 2_3" xfId="13454" xr:uid="{00000000-0005-0000-0000-0000D5330000}"/>
    <cellStyle name="표준 3 2 3" xfId="11288" xr:uid="{00000000-0005-0000-0000-0000D6330000}"/>
    <cellStyle name="표준 3 2 4" xfId="9154" xr:uid="{00000000-0005-0000-0000-0000D7330000}"/>
    <cellStyle name="표준 3 2_3" xfId="13453" xr:uid="{00000000-0005-0000-0000-0000D8330000}"/>
    <cellStyle name="표준 3 3" xfId="6519" xr:uid="{00000000-0005-0000-0000-0000D9330000}"/>
    <cellStyle name="표준 3 3 2" xfId="11290" xr:uid="{00000000-0005-0000-0000-0000DA330000}"/>
    <cellStyle name="표준 3 3 3" xfId="9156" xr:uid="{00000000-0005-0000-0000-0000DB330000}"/>
    <cellStyle name="표준 3 3_3" xfId="13455" xr:uid="{00000000-0005-0000-0000-0000DC330000}"/>
    <cellStyle name="표준 3 4" xfId="6520" xr:uid="{00000000-0005-0000-0000-0000DD330000}"/>
    <cellStyle name="표준 3 4 2" xfId="11291" xr:uid="{00000000-0005-0000-0000-0000DE330000}"/>
    <cellStyle name="표준 3 4 3" xfId="9157" xr:uid="{00000000-0005-0000-0000-0000DF330000}"/>
    <cellStyle name="표준 3 4_3" xfId="13456" xr:uid="{00000000-0005-0000-0000-0000E0330000}"/>
    <cellStyle name="표준 3_14" xfId="6521" xr:uid="{00000000-0005-0000-0000-0000E1330000}"/>
    <cellStyle name="표준_(정보부문)월별인원계획" xfId="6522" xr:uid="{00000000-0005-0000-0000-0000E2330000}"/>
    <cellStyle name="표준_일본스케줄 (2007) 2 2 3 2" xfId="13517" xr:uid="{00000000-0005-0000-0000-0000E3330000}"/>
    <cellStyle name="强调文字颜色 1" xfId="1971" xr:uid="{00000000-0005-0000-0000-0000E4330000}"/>
    <cellStyle name="强调文字颜色 1 2" xfId="1972" xr:uid="{00000000-0005-0000-0000-0000E5330000}"/>
    <cellStyle name="强调文字颜色 1 2 2" xfId="1973" xr:uid="{00000000-0005-0000-0000-0000E6330000}"/>
    <cellStyle name="强调文字颜色 1 2 2 2" xfId="6523" xr:uid="{00000000-0005-0000-0000-0000E7330000}"/>
    <cellStyle name="强调文字颜色 1 2 2 2 2" xfId="11292" xr:uid="{00000000-0005-0000-0000-0000E8330000}"/>
    <cellStyle name="强调文字颜色 1 2 2 2 3" xfId="9158" xr:uid="{00000000-0005-0000-0000-0000E9330000}"/>
    <cellStyle name="强调文字颜色 1 2 2 2_3" xfId="13458" xr:uid="{00000000-0005-0000-0000-0000EA330000}"/>
    <cellStyle name="强调文字颜色 1 2 2_3" xfId="13457" xr:uid="{00000000-0005-0000-0000-0000EB330000}"/>
    <cellStyle name="强调文字颜色 1 2 3" xfId="6524" xr:uid="{00000000-0005-0000-0000-0000EC330000}"/>
    <cellStyle name="强调文字颜色 1 2 3 2" xfId="11293" xr:uid="{00000000-0005-0000-0000-0000ED330000}"/>
    <cellStyle name="强调文字颜色 1 2 3 3" xfId="9159" xr:uid="{00000000-0005-0000-0000-0000EE330000}"/>
    <cellStyle name="强调文字颜色 1 2 3_3" xfId="13459" xr:uid="{00000000-0005-0000-0000-0000EF330000}"/>
    <cellStyle name="强调文字颜色 1 2_14" xfId="6525" xr:uid="{00000000-0005-0000-0000-0000F0330000}"/>
    <cellStyle name="强调文字颜色 1 3" xfId="6526" xr:uid="{00000000-0005-0000-0000-0000F1330000}"/>
    <cellStyle name="强调文字颜色 1 3 2" xfId="11294" xr:uid="{00000000-0005-0000-0000-0000F2330000}"/>
    <cellStyle name="强调文字颜色 1 3 3" xfId="9160" xr:uid="{00000000-0005-0000-0000-0000F3330000}"/>
    <cellStyle name="强调文字颜色 1 3_3" xfId="13460" xr:uid="{00000000-0005-0000-0000-0000F4330000}"/>
    <cellStyle name="强调文字颜色 1_14" xfId="6527" xr:uid="{00000000-0005-0000-0000-0000F5330000}"/>
    <cellStyle name="强调文字颜色 2" xfId="1974" xr:uid="{00000000-0005-0000-0000-0000F6330000}"/>
    <cellStyle name="强调文字颜色 2 2" xfId="6528" xr:uid="{00000000-0005-0000-0000-0000F7330000}"/>
    <cellStyle name="强调文字颜色 2 2 2" xfId="11295" xr:uid="{00000000-0005-0000-0000-0000F8330000}"/>
    <cellStyle name="强调文字颜色 2 2 3" xfId="9161" xr:uid="{00000000-0005-0000-0000-0000F9330000}"/>
    <cellStyle name="强调文字颜色 2 2_3" xfId="13462" xr:uid="{00000000-0005-0000-0000-0000FA330000}"/>
    <cellStyle name="强调文字颜色 2_3" xfId="13461" xr:uid="{00000000-0005-0000-0000-0000FB330000}"/>
    <cellStyle name="强调文字颜色 3" xfId="1975" xr:uid="{00000000-0005-0000-0000-0000FC330000}"/>
    <cellStyle name="强调文字颜色 3 2" xfId="6529" xr:uid="{00000000-0005-0000-0000-0000FD330000}"/>
    <cellStyle name="强调文字颜色 3 2 2" xfId="11296" xr:uid="{00000000-0005-0000-0000-0000FE330000}"/>
    <cellStyle name="强调文字颜色 3 2 3" xfId="9162" xr:uid="{00000000-0005-0000-0000-0000FF330000}"/>
    <cellStyle name="强调文字颜色 3 2_3" xfId="13464" xr:uid="{00000000-0005-0000-0000-000000340000}"/>
    <cellStyle name="强调文字颜色 3_3" xfId="13463" xr:uid="{00000000-0005-0000-0000-000001340000}"/>
    <cellStyle name="强调文字颜色 4" xfId="1976" xr:uid="{00000000-0005-0000-0000-000002340000}"/>
    <cellStyle name="强调文字颜色 4 2" xfId="6530" xr:uid="{00000000-0005-0000-0000-000003340000}"/>
    <cellStyle name="强调文字颜色 4 2 2" xfId="11297" xr:uid="{00000000-0005-0000-0000-000004340000}"/>
    <cellStyle name="强调文字颜色 4 2 3" xfId="9163" xr:uid="{00000000-0005-0000-0000-000005340000}"/>
    <cellStyle name="强调文字颜色 4 2_3" xfId="13466" xr:uid="{00000000-0005-0000-0000-000006340000}"/>
    <cellStyle name="强调文字颜色 4_3" xfId="13465" xr:uid="{00000000-0005-0000-0000-000007340000}"/>
    <cellStyle name="强调文字颜色 5" xfId="1977" xr:uid="{00000000-0005-0000-0000-000008340000}"/>
    <cellStyle name="强调文字颜色 5 2" xfId="6531" xr:uid="{00000000-0005-0000-0000-000009340000}"/>
    <cellStyle name="强调文字颜色 5 2 2" xfId="11298" xr:uid="{00000000-0005-0000-0000-00000A340000}"/>
    <cellStyle name="强调文字颜色 5 2 3" xfId="9164" xr:uid="{00000000-0005-0000-0000-00000B340000}"/>
    <cellStyle name="强调文字颜色 5 2_3" xfId="13468" xr:uid="{00000000-0005-0000-0000-00000C340000}"/>
    <cellStyle name="强调文字颜色 5_3" xfId="13467" xr:uid="{00000000-0005-0000-0000-00000D340000}"/>
    <cellStyle name="强调文字颜色 6" xfId="1978" xr:uid="{00000000-0005-0000-0000-00000E340000}"/>
    <cellStyle name="强调文字颜色 6 2" xfId="6532" xr:uid="{00000000-0005-0000-0000-00000F340000}"/>
    <cellStyle name="强调文字颜色 6 2 2" xfId="11299" xr:uid="{00000000-0005-0000-0000-000010340000}"/>
    <cellStyle name="强调文字颜色 6 2 3" xfId="9165" xr:uid="{00000000-0005-0000-0000-000011340000}"/>
    <cellStyle name="强调文字颜色 6 2_3" xfId="13470" xr:uid="{00000000-0005-0000-0000-000012340000}"/>
    <cellStyle name="强调文字颜色 6_3" xfId="13469" xr:uid="{00000000-0005-0000-0000-000013340000}"/>
    <cellStyle name="标题" xfId="1979" xr:uid="{00000000-0005-0000-0000-000014340000}"/>
    <cellStyle name="标题 1" xfId="1980" xr:uid="{00000000-0005-0000-0000-000015340000}"/>
    <cellStyle name="标题 1 2" xfId="6533" xr:uid="{00000000-0005-0000-0000-000016340000}"/>
    <cellStyle name="标题 1 2 2" xfId="11300" xr:uid="{00000000-0005-0000-0000-000017340000}"/>
    <cellStyle name="标题 1 2 3" xfId="9166" xr:uid="{00000000-0005-0000-0000-000018340000}"/>
    <cellStyle name="标题 1 2_3" xfId="13472" xr:uid="{00000000-0005-0000-0000-000019340000}"/>
    <cellStyle name="标题 1_3" xfId="13471" xr:uid="{00000000-0005-0000-0000-00001A340000}"/>
    <cellStyle name="标题 2" xfId="1981" xr:uid="{00000000-0005-0000-0000-00001B340000}"/>
    <cellStyle name="标题 2 2" xfId="6534" xr:uid="{00000000-0005-0000-0000-00001C340000}"/>
    <cellStyle name="标题 2 2 2" xfId="11301" xr:uid="{00000000-0005-0000-0000-00001D340000}"/>
    <cellStyle name="标题 2 2 3" xfId="9167" xr:uid="{00000000-0005-0000-0000-00001E340000}"/>
    <cellStyle name="标题 2 2_3" xfId="13474" xr:uid="{00000000-0005-0000-0000-00001F340000}"/>
    <cellStyle name="标题 2_3" xfId="13473" xr:uid="{00000000-0005-0000-0000-000020340000}"/>
    <cellStyle name="标题 3" xfId="1982" xr:uid="{00000000-0005-0000-0000-000021340000}"/>
    <cellStyle name="标题 3 2" xfId="6535" xr:uid="{00000000-0005-0000-0000-000022340000}"/>
    <cellStyle name="标题 3 2 2" xfId="11302" xr:uid="{00000000-0005-0000-0000-000023340000}"/>
    <cellStyle name="标题 3 2 3" xfId="9168" xr:uid="{00000000-0005-0000-0000-000024340000}"/>
    <cellStyle name="标题 3 2_3" xfId="13476" xr:uid="{00000000-0005-0000-0000-000025340000}"/>
    <cellStyle name="标题 3 3" xfId="11343" xr:uid="{00000000-0005-0000-0000-000026340000}"/>
    <cellStyle name="标题 3 4" xfId="11150" xr:uid="{00000000-0005-0000-0000-000027340000}"/>
    <cellStyle name="标题 3 5" xfId="11345" xr:uid="{00000000-0005-0000-0000-000028340000}"/>
    <cellStyle name="标题 3 6" xfId="11359" xr:uid="{00000000-0005-0000-0000-000029340000}"/>
    <cellStyle name="标题 3 7" xfId="11351" xr:uid="{00000000-0005-0000-0000-00002A340000}"/>
    <cellStyle name="标题 3_3" xfId="13475" xr:uid="{00000000-0005-0000-0000-00002B340000}"/>
    <cellStyle name="标题 4" xfId="1983" xr:uid="{00000000-0005-0000-0000-00002C340000}"/>
    <cellStyle name="标题 4 2" xfId="6536" xr:uid="{00000000-0005-0000-0000-00002D340000}"/>
    <cellStyle name="标题 4 2 2" xfId="11303" xr:uid="{00000000-0005-0000-0000-00002E340000}"/>
    <cellStyle name="标题 4 2 3" xfId="9169" xr:uid="{00000000-0005-0000-0000-00002F340000}"/>
    <cellStyle name="标题 4 2_3" xfId="13478" xr:uid="{00000000-0005-0000-0000-000030340000}"/>
    <cellStyle name="标题 4_3" xfId="13477" xr:uid="{00000000-0005-0000-0000-000031340000}"/>
    <cellStyle name="标题 5" xfId="6537" xr:uid="{00000000-0005-0000-0000-000032340000}"/>
    <cellStyle name="标题 5 2" xfId="11304" xr:uid="{00000000-0005-0000-0000-000033340000}"/>
    <cellStyle name="标题 5 3" xfId="9170" xr:uid="{00000000-0005-0000-0000-000034340000}"/>
    <cellStyle name="标题 5_3" xfId="13479" xr:uid="{00000000-0005-0000-0000-000035340000}"/>
    <cellStyle name="标题_14" xfId="6538" xr:uid="{00000000-0005-0000-0000-000036340000}"/>
    <cellStyle name="样式 1" xfId="1984" xr:uid="{00000000-0005-0000-0000-000037340000}"/>
    <cellStyle name="样式 1 2" xfId="6539" xr:uid="{00000000-0005-0000-0000-000038340000}"/>
    <cellStyle name="样式 1 2 2" xfId="11305" xr:uid="{00000000-0005-0000-0000-000039340000}"/>
    <cellStyle name="样式 1 2 3" xfId="9171" xr:uid="{00000000-0005-0000-0000-00003A340000}"/>
    <cellStyle name="样式 1 2_3" xfId="13481" xr:uid="{00000000-0005-0000-0000-00003B340000}"/>
    <cellStyle name="样式 1_3" xfId="13480" xr:uid="{00000000-0005-0000-0000-00003C340000}"/>
    <cellStyle name="检查单元格" xfId="1985" xr:uid="{00000000-0005-0000-0000-00003D340000}"/>
    <cellStyle name="检查单元格 2" xfId="6540" xr:uid="{00000000-0005-0000-0000-00003E340000}"/>
    <cellStyle name="检查单元格 2 2" xfId="11306" xr:uid="{00000000-0005-0000-0000-00003F340000}"/>
    <cellStyle name="检查单元格 2 3" xfId="9172" xr:uid="{00000000-0005-0000-0000-000040340000}"/>
    <cellStyle name="检查单元格 2_3" xfId="13483" xr:uid="{00000000-0005-0000-0000-000041340000}"/>
    <cellStyle name="检查单元格_3" xfId="13482" xr:uid="{00000000-0005-0000-0000-000042340000}"/>
    <cellStyle name="汇总" xfId="1986" xr:uid="{00000000-0005-0000-0000-000043340000}"/>
    <cellStyle name="汇总 2" xfId="1987" xr:uid="{00000000-0005-0000-0000-000044340000}"/>
    <cellStyle name="汇总 2 2" xfId="1988" xr:uid="{00000000-0005-0000-0000-000045340000}"/>
    <cellStyle name="汇总 2 2 2" xfId="6541" xr:uid="{00000000-0005-0000-0000-000046340000}"/>
    <cellStyle name="汇总 2 2 2 2" xfId="11307" xr:uid="{00000000-0005-0000-0000-000047340000}"/>
    <cellStyle name="汇总 2 2 2 3" xfId="9173" xr:uid="{00000000-0005-0000-0000-000048340000}"/>
    <cellStyle name="汇总 2 2 2_3" xfId="13484" xr:uid="{00000000-0005-0000-0000-000049340000}"/>
    <cellStyle name="汇总 2 2 3" xfId="6542" xr:uid="{00000000-0005-0000-0000-00004A340000}"/>
    <cellStyle name="汇总 2 2 3 2" xfId="11308" xr:uid="{00000000-0005-0000-0000-00004B340000}"/>
    <cellStyle name="汇总 2 2 3 3" xfId="9174" xr:uid="{00000000-0005-0000-0000-00004C340000}"/>
    <cellStyle name="汇总 2 2 3_3" xfId="13485" xr:uid="{00000000-0005-0000-0000-00004D340000}"/>
    <cellStyle name="汇总 2 2_14" xfId="6543" xr:uid="{00000000-0005-0000-0000-00004E340000}"/>
    <cellStyle name="汇总 2 3" xfId="6544" xr:uid="{00000000-0005-0000-0000-00004F340000}"/>
    <cellStyle name="汇总 2 3 2" xfId="11309" xr:uid="{00000000-0005-0000-0000-000050340000}"/>
    <cellStyle name="汇总 2 3 3" xfId="9175" xr:uid="{00000000-0005-0000-0000-000051340000}"/>
    <cellStyle name="汇总 2 3_3" xfId="13486" xr:uid="{00000000-0005-0000-0000-000052340000}"/>
    <cellStyle name="汇总 2 4" xfId="6545" xr:uid="{00000000-0005-0000-0000-000053340000}"/>
    <cellStyle name="汇总 2 4 2" xfId="11310" xr:uid="{00000000-0005-0000-0000-000054340000}"/>
    <cellStyle name="汇总 2 4 3" xfId="9176" xr:uid="{00000000-0005-0000-0000-000055340000}"/>
    <cellStyle name="汇总 2 4_3" xfId="13487" xr:uid="{00000000-0005-0000-0000-000056340000}"/>
    <cellStyle name="汇总 2_14" xfId="6546" xr:uid="{00000000-0005-0000-0000-000057340000}"/>
    <cellStyle name="汇总 3" xfId="6547" xr:uid="{00000000-0005-0000-0000-000058340000}"/>
    <cellStyle name="汇总 3 2" xfId="11311" xr:uid="{00000000-0005-0000-0000-000059340000}"/>
    <cellStyle name="汇总 3 3" xfId="9177" xr:uid="{00000000-0005-0000-0000-00005A340000}"/>
    <cellStyle name="汇总 3_3" xfId="13488" xr:uid="{00000000-0005-0000-0000-00005B340000}"/>
    <cellStyle name="汇总 4" xfId="6548" xr:uid="{00000000-0005-0000-0000-00005C340000}"/>
    <cellStyle name="汇总 4 2" xfId="11312" xr:uid="{00000000-0005-0000-0000-00005D340000}"/>
    <cellStyle name="汇总 4 3" xfId="9178" xr:uid="{00000000-0005-0000-0000-00005E340000}"/>
    <cellStyle name="汇总 4_3" xfId="13489" xr:uid="{00000000-0005-0000-0000-00005F340000}"/>
    <cellStyle name="汇总_14" xfId="6549" xr:uid="{00000000-0005-0000-0000-000060340000}"/>
    <cellStyle name="說明文字" xfId="1989" xr:uid="{00000000-0005-0000-0000-000061340000}"/>
    <cellStyle name="說明文字 2" xfId="6550" xr:uid="{00000000-0005-0000-0000-000062340000}"/>
    <cellStyle name="說明文字 2 2" xfId="11313" xr:uid="{00000000-0005-0000-0000-000063340000}"/>
    <cellStyle name="說明文字 2 3" xfId="9179" xr:uid="{00000000-0005-0000-0000-000064340000}"/>
    <cellStyle name="說明文字 2_3" xfId="13490" xr:uid="{00000000-0005-0000-0000-000065340000}"/>
    <cellStyle name="說明文字 3" xfId="6551" xr:uid="{00000000-0005-0000-0000-000066340000}"/>
    <cellStyle name="說明文字 3 2" xfId="11314" xr:uid="{00000000-0005-0000-0000-000067340000}"/>
    <cellStyle name="說明文字 3 3" xfId="9180" xr:uid="{00000000-0005-0000-0000-000068340000}"/>
    <cellStyle name="說明文字 3_3" xfId="13491" xr:uid="{00000000-0005-0000-0000-000069340000}"/>
    <cellStyle name="說明文字_14" xfId="6552" xr:uid="{00000000-0005-0000-0000-00006A340000}"/>
    <cellStyle name="计算" xfId="1990" xr:uid="{00000000-0005-0000-0000-00006B340000}"/>
    <cellStyle name="计算 2" xfId="1991" xr:uid="{00000000-0005-0000-0000-00006C340000}"/>
    <cellStyle name="计算 2 2" xfId="1992" xr:uid="{00000000-0005-0000-0000-00006D340000}"/>
    <cellStyle name="计算 2 2 2" xfId="6553" xr:uid="{00000000-0005-0000-0000-00006E340000}"/>
    <cellStyle name="计算 2 2 2 2" xfId="11315" xr:uid="{00000000-0005-0000-0000-00006F340000}"/>
    <cellStyle name="计算 2 2 2 3" xfId="9181" xr:uid="{00000000-0005-0000-0000-000070340000}"/>
    <cellStyle name="计算 2 2 2_3" xfId="13492" xr:uid="{00000000-0005-0000-0000-000071340000}"/>
    <cellStyle name="计算 2 2 3" xfId="6554" xr:uid="{00000000-0005-0000-0000-000072340000}"/>
    <cellStyle name="计算 2 2 3 2" xfId="11316" xr:uid="{00000000-0005-0000-0000-000073340000}"/>
    <cellStyle name="计算 2 2 3 3" xfId="9182" xr:uid="{00000000-0005-0000-0000-000074340000}"/>
    <cellStyle name="计算 2 2 3_3" xfId="13493" xr:uid="{00000000-0005-0000-0000-000075340000}"/>
    <cellStyle name="计算 2 2_14" xfId="6555" xr:uid="{00000000-0005-0000-0000-000076340000}"/>
    <cellStyle name="计算 2 3" xfId="6556" xr:uid="{00000000-0005-0000-0000-000077340000}"/>
    <cellStyle name="计算 2 3 2" xfId="11317" xr:uid="{00000000-0005-0000-0000-000078340000}"/>
    <cellStyle name="计算 2 3 3" xfId="9183" xr:uid="{00000000-0005-0000-0000-000079340000}"/>
    <cellStyle name="计算 2 3_3" xfId="13494" xr:uid="{00000000-0005-0000-0000-00007A340000}"/>
    <cellStyle name="计算 2 4" xfId="6557" xr:uid="{00000000-0005-0000-0000-00007B340000}"/>
    <cellStyle name="计算 2 4 2" xfId="11318" xr:uid="{00000000-0005-0000-0000-00007C340000}"/>
    <cellStyle name="计算 2 4 3" xfId="9184" xr:uid="{00000000-0005-0000-0000-00007D340000}"/>
    <cellStyle name="计算 2 4_3" xfId="13495" xr:uid="{00000000-0005-0000-0000-00007E340000}"/>
    <cellStyle name="计算 2_14" xfId="6558" xr:uid="{00000000-0005-0000-0000-00007F340000}"/>
    <cellStyle name="计算 3" xfId="6559" xr:uid="{00000000-0005-0000-0000-000080340000}"/>
    <cellStyle name="计算 3 2" xfId="11319" xr:uid="{00000000-0005-0000-0000-000081340000}"/>
    <cellStyle name="计算 3 3" xfId="9185" xr:uid="{00000000-0005-0000-0000-000082340000}"/>
    <cellStyle name="计算 3_3" xfId="13496" xr:uid="{00000000-0005-0000-0000-000083340000}"/>
    <cellStyle name="计算 4" xfId="6560" xr:uid="{00000000-0005-0000-0000-000084340000}"/>
    <cellStyle name="计算 4 2" xfId="11320" xr:uid="{00000000-0005-0000-0000-000085340000}"/>
    <cellStyle name="计算 4 3" xfId="9186" xr:uid="{00000000-0005-0000-0000-000086340000}"/>
    <cellStyle name="计算 4_3" xfId="13497" xr:uid="{00000000-0005-0000-0000-000087340000}"/>
    <cellStyle name="计算_14" xfId="6561" xr:uid="{00000000-0005-0000-0000-000088340000}"/>
    <cellStyle name="输出" xfId="1993" xr:uid="{00000000-0005-0000-0000-000089340000}"/>
    <cellStyle name="输出 2" xfId="1994" xr:uid="{00000000-0005-0000-0000-00008A340000}"/>
    <cellStyle name="输出 2 2" xfId="1995" xr:uid="{00000000-0005-0000-0000-00008B340000}"/>
    <cellStyle name="输出 2 2 2" xfId="6562" xr:uid="{00000000-0005-0000-0000-00008C340000}"/>
    <cellStyle name="输出 2 2 2 2" xfId="11321" xr:uid="{00000000-0005-0000-0000-00008D340000}"/>
    <cellStyle name="输出 2 2 2 3" xfId="9187" xr:uid="{00000000-0005-0000-0000-00008E340000}"/>
    <cellStyle name="输出 2 2 2_3" xfId="13498" xr:uid="{00000000-0005-0000-0000-00008F340000}"/>
    <cellStyle name="输出 2 2 3" xfId="6563" xr:uid="{00000000-0005-0000-0000-000090340000}"/>
    <cellStyle name="输出 2 2 3 2" xfId="11322" xr:uid="{00000000-0005-0000-0000-000091340000}"/>
    <cellStyle name="输出 2 2 3 3" xfId="9188" xr:uid="{00000000-0005-0000-0000-000092340000}"/>
    <cellStyle name="输出 2 2 3_3" xfId="13499" xr:uid="{00000000-0005-0000-0000-000093340000}"/>
    <cellStyle name="输出 2 2_14" xfId="6564" xr:uid="{00000000-0005-0000-0000-000094340000}"/>
    <cellStyle name="输出 2 3" xfId="6565" xr:uid="{00000000-0005-0000-0000-000095340000}"/>
    <cellStyle name="输出 2 3 2" xfId="11323" xr:uid="{00000000-0005-0000-0000-000096340000}"/>
    <cellStyle name="输出 2 3 3" xfId="9189" xr:uid="{00000000-0005-0000-0000-000097340000}"/>
    <cellStyle name="输出 2 3_3" xfId="13500" xr:uid="{00000000-0005-0000-0000-000098340000}"/>
    <cellStyle name="输出 2 4" xfId="6566" xr:uid="{00000000-0005-0000-0000-000099340000}"/>
    <cellStyle name="输出 2 4 2" xfId="11324" xr:uid="{00000000-0005-0000-0000-00009A340000}"/>
    <cellStyle name="输出 2 4 3" xfId="9190" xr:uid="{00000000-0005-0000-0000-00009B340000}"/>
    <cellStyle name="输出 2 4_3" xfId="13501" xr:uid="{00000000-0005-0000-0000-00009C340000}"/>
    <cellStyle name="输出 2_14" xfId="6567" xr:uid="{00000000-0005-0000-0000-00009D340000}"/>
    <cellStyle name="输出 3" xfId="6568" xr:uid="{00000000-0005-0000-0000-00009E340000}"/>
    <cellStyle name="输出 3 2" xfId="11325" xr:uid="{00000000-0005-0000-0000-00009F340000}"/>
    <cellStyle name="输出 3 3" xfId="9191" xr:uid="{00000000-0005-0000-0000-0000A0340000}"/>
    <cellStyle name="输出 3_3" xfId="13502" xr:uid="{00000000-0005-0000-0000-0000A1340000}"/>
    <cellStyle name="输出 4" xfId="6569" xr:uid="{00000000-0005-0000-0000-0000A2340000}"/>
    <cellStyle name="输出 4 2" xfId="11326" xr:uid="{00000000-0005-0000-0000-0000A3340000}"/>
    <cellStyle name="输出 4 3" xfId="9192" xr:uid="{00000000-0005-0000-0000-0000A4340000}"/>
    <cellStyle name="输出 4_3" xfId="13503" xr:uid="{00000000-0005-0000-0000-0000A5340000}"/>
    <cellStyle name="输出_14" xfId="6570" xr:uid="{00000000-0005-0000-0000-0000A6340000}"/>
    <cellStyle name="输入" xfId="1996" xr:uid="{00000000-0005-0000-0000-0000A7340000}"/>
    <cellStyle name="输入 2" xfId="1997" xr:uid="{00000000-0005-0000-0000-0000A8340000}"/>
    <cellStyle name="输入 2 2" xfId="1998" xr:uid="{00000000-0005-0000-0000-0000A9340000}"/>
    <cellStyle name="输入 2 2 2" xfId="6571" xr:uid="{00000000-0005-0000-0000-0000AA340000}"/>
    <cellStyle name="输入 2 2 2 2" xfId="11327" xr:uid="{00000000-0005-0000-0000-0000AB340000}"/>
    <cellStyle name="输入 2 2 2 3" xfId="9193" xr:uid="{00000000-0005-0000-0000-0000AC340000}"/>
    <cellStyle name="输入 2 2 2_3" xfId="13504" xr:uid="{00000000-0005-0000-0000-0000AD340000}"/>
    <cellStyle name="输入 2 2 3" xfId="6572" xr:uid="{00000000-0005-0000-0000-0000AE340000}"/>
    <cellStyle name="输入 2 2 3 2" xfId="11328" xr:uid="{00000000-0005-0000-0000-0000AF340000}"/>
    <cellStyle name="输入 2 2 3 3" xfId="9194" xr:uid="{00000000-0005-0000-0000-0000B0340000}"/>
    <cellStyle name="输入 2 2 3_3" xfId="13505" xr:uid="{00000000-0005-0000-0000-0000B1340000}"/>
    <cellStyle name="输入 2 2_14" xfId="6573" xr:uid="{00000000-0005-0000-0000-0000B2340000}"/>
    <cellStyle name="输入 2 3" xfId="6574" xr:uid="{00000000-0005-0000-0000-0000B3340000}"/>
    <cellStyle name="输入 2 3 2" xfId="11329" xr:uid="{00000000-0005-0000-0000-0000B4340000}"/>
    <cellStyle name="输入 2 3 3" xfId="9195" xr:uid="{00000000-0005-0000-0000-0000B5340000}"/>
    <cellStyle name="输入 2 3_3" xfId="13506" xr:uid="{00000000-0005-0000-0000-0000B6340000}"/>
    <cellStyle name="输入 2 4" xfId="6575" xr:uid="{00000000-0005-0000-0000-0000B7340000}"/>
    <cellStyle name="输入 2 4 2" xfId="11330" xr:uid="{00000000-0005-0000-0000-0000B8340000}"/>
    <cellStyle name="输入 2 4 3" xfId="9196" xr:uid="{00000000-0005-0000-0000-0000B9340000}"/>
    <cellStyle name="输入 2 4_3" xfId="13507" xr:uid="{00000000-0005-0000-0000-0000BA340000}"/>
    <cellStyle name="输入 2_14" xfId="6576" xr:uid="{00000000-0005-0000-0000-0000BB340000}"/>
    <cellStyle name="输入 3" xfId="6577" xr:uid="{00000000-0005-0000-0000-0000BC340000}"/>
    <cellStyle name="输入 3 2" xfId="11331" xr:uid="{00000000-0005-0000-0000-0000BD340000}"/>
    <cellStyle name="输入 3 3" xfId="9197" xr:uid="{00000000-0005-0000-0000-0000BE340000}"/>
    <cellStyle name="输入 3_3" xfId="13508" xr:uid="{00000000-0005-0000-0000-0000BF340000}"/>
    <cellStyle name="输入 4" xfId="6578" xr:uid="{00000000-0005-0000-0000-0000C0340000}"/>
    <cellStyle name="输入 4 2" xfId="11332" xr:uid="{00000000-0005-0000-0000-0000C1340000}"/>
    <cellStyle name="输入 4 3" xfId="9198" xr:uid="{00000000-0005-0000-0000-0000C2340000}"/>
    <cellStyle name="输入 4_3" xfId="13509" xr:uid="{00000000-0005-0000-0000-0000C3340000}"/>
    <cellStyle name="输入_14" xfId="6579" xr:uid="{00000000-0005-0000-0000-0000C4340000}"/>
    <cellStyle name="适中" xfId="1999" xr:uid="{00000000-0005-0000-0000-0000C5340000}"/>
    <cellStyle name="适中 2" xfId="6580" xr:uid="{00000000-0005-0000-0000-0000C6340000}"/>
    <cellStyle name="适中 2 2" xfId="11333" xr:uid="{00000000-0005-0000-0000-0000C7340000}"/>
    <cellStyle name="适中 2 3" xfId="9199" xr:uid="{00000000-0005-0000-0000-0000C8340000}"/>
    <cellStyle name="适中 2_3" xfId="13511" xr:uid="{00000000-0005-0000-0000-0000C9340000}"/>
    <cellStyle name="适中_3" xfId="13510" xr:uid="{00000000-0005-0000-0000-0000CA340000}"/>
    <cellStyle name="链接单元格" xfId="2000" xr:uid="{00000000-0005-0000-0000-0000CB340000}"/>
    <cellStyle name="链接单元格 2" xfId="6581" xr:uid="{00000000-0005-0000-0000-0000CC340000}"/>
    <cellStyle name="链接单元格 2 2" xfId="11334" xr:uid="{00000000-0005-0000-0000-0000CD340000}"/>
    <cellStyle name="链接单元格 2 3" xfId="9200" xr:uid="{00000000-0005-0000-0000-0000CE340000}"/>
    <cellStyle name="链接单元格 2_3" xfId="13513" xr:uid="{00000000-0005-0000-0000-0000CF340000}"/>
    <cellStyle name="链接单元格_3" xfId="13512" xr:uid="{00000000-0005-0000-0000-0000D034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FFFF"/>
      <color rgb="FFFF00FF"/>
      <color rgb="FFFFFF99"/>
      <color rgb="FF00FF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11</xdr:col>
      <xdr:colOff>210111</xdr:colOff>
      <xdr:row>0</xdr:row>
      <xdr:rowOff>121024</xdr:rowOff>
    </xdr:from>
    <xdr:to>
      <xdr:col>14</xdr:col>
      <xdr:colOff>579629</xdr:colOff>
      <xdr:row>2</xdr:row>
      <xdr:rowOff>111499</xdr:rowOff>
    </xdr:to>
    <xdr:sp macro="" textlink="">
      <xdr:nvSpPr>
        <xdr:cNvPr id="2" name="AutoShape 24">
          <a:extLst>
            <a:ext uri="{FF2B5EF4-FFF2-40B4-BE49-F238E27FC236}">
              <a16:creationId xmlns:a16="http://schemas.microsoft.com/office/drawing/2014/main" id="{00000000-0008-0000-0000-000002000000}"/>
            </a:ext>
          </a:extLst>
        </xdr:cNvPr>
        <xdr:cNvSpPr>
          <a:spLocks noChangeArrowheads="1"/>
        </xdr:cNvSpPr>
      </xdr:nvSpPr>
      <xdr:spPr bwMode="auto">
        <a:xfrm>
          <a:off x="6772276" y="121024"/>
          <a:ext cx="2512082" cy="331134"/>
        </a:xfrm>
        <a:prstGeom prst="roundRect">
          <a:avLst>
            <a:gd name="adj" fmla="val 16667"/>
          </a:avLst>
        </a:prstGeom>
        <a:solidFill>
          <a:srgbClr val="FFFF99"/>
        </a:solidFill>
        <a:ln w="9525">
          <a:solidFill>
            <a:srgbClr val="000000"/>
          </a:solidFill>
          <a:round/>
          <a:headEnd/>
          <a:tailEnd/>
        </a:ln>
      </xdr:spPr>
      <xdr:txBody>
        <a:bodyPr vertOverflow="clip" wrap="square" lIns="54864" tIns="22860" rIns="54864" bIns="22860" anchor="ctr" upright="1"/>
        <a:lstStyle/>
        <a:p>
          <a:pPr algn="ctr" rtl="0">
            <a:lnSpc>
              <a:spcPts val="2000"/>
            </a:lnSpc>
            <a:defRPr sz="1000"/>
          </a:pPr>
          <a:r>
            <a:rPr lang="en-US" altLang="ja-JP" sz="1600" b="1" i="0" u="none" strike="noStrike" baseline="0">
              <a:solidFill>
                <a:srgbClr val="000000"/>
              </a:solidFill>
              <a:latin typeface="HG丸ｺﾞｼｯｸM-PRO"/>
              <a:ea typeface="HG丸ｺﾞｼｯｸM-PRO"/>
            </a:rPr>
            <a:t>OCT 2026</a:t>
          </a:r>
        </a:p>
      </xdr:txBody>
    </xdr:sp>
    <xdr:clientData/>
  </xdr:twoCellAnchor>
  <xdr:twoCellAnchor>
    <xdr:from>
      <xdr:col>0</xdr:col>
      <xdr:colOff>11430</xdr:colOff>
      <xdr:row>2</xdr:row>
      <xdr:rowOff>9525</xdr:rowOff>
    </xdr:from>
    <xdr:to>
      <xdr:col>3</xdr:col>
      <xdr:colOff>332666</xdr:colOff>
      <xdr:row>4</xdr:row>
      <xdr:rowOff>28653</xdr:rowOff>
    </xdr:to>
    <xdr:sp macro="" textlink="">
      <xdr:nvSpPr>
        <xdr:cNvPr id="3" name="AutoShape 28">
          <a:extLst>
            <a:ext uri="{FF2B5EF4-FFF2-40B4-BE49-F238E27FC236}">
              <a16:creationId xmlns:a16="http://schemas.microsoft.com/office/drawing/2014/main" id="{00000000-0008-0000-0000-000003000000}"/>
            </a:ext>
          </a:extLst>
        </xdr:cNvPr>
        <xdr:cNvSpPr>
          <a:spLocks noChangeArrowheads="1"/>
        </xdr:cNvSpPr>
      </xdr:nvSpPr>
      <xdr:spPr bwMode="auto">
        <a:xfrm>
          <a:off x="19050" y="361950"/>
          <a:ext cx="2438400" cy="352425"/>
        </a:xfrm>
        <a:prstGeom prst="roundRect">
          <a:avLst>
            <a:gd name="adj" fmla="val 16667"/>
          </a:avLst>
        </a:prstGeom>
        <a:solidFill>
          <a:srgbClr val="FFFF99"/>
        </a:solidFill>
        <a:ln w="9525">
          <a:solidFill>
            <a:srgbClr val="000000"/>
          </a:solidFill>
          <a:round/>
          <a:headEnd/>
          <a:tailEnd/>
        </a:ln>
      </xdr:spPr>
      <xdr:txBody>
        <a:bodyPr vertOverflow="clip" wrap="square" lIns="54864" tIns="22860" rIns="54864" bIns="22860" anchor="ctr" upright="1"/>
        <a:lstStyle/>
        <a:p>
          <a:pPr algn="ctr" rtl="0">
            <a:defRPr sz="1000"/>
          </a:pPr>
          <a:r>
            <a:rPr lang="ja-JP" altLang="en-US" sz="1600" b="1" i="0" strike="noStrike">
              <a:solidFill>
                <a:srgbClr val="000000"/>
              </a:solidFill>
              <a:latin typeface="HG丸ｺﾞｼｯｸM-PRO"/>
              <a:ea typeface="HG丸ｺﾞｼｯｸM-PRO"/>
            </a:rPr>
            <a:t>全国版　サービス</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307879</xdr:colOff>
      <xdr:row>1</xdr:row>
      <xdr:rowOff>76970</xdr:rowOff>
    </xdr:from>
    <xdr:to>
      <xdr:col>15</xdr:col>
      <xdr:colOff>182803</xdr:colOff>
      <xdr:row>28</xdr:row>
      <xdr:rowOff>153938</xdr:rowOff>
    </xdr:to>
    <xdr:sp macro="" textlink="">
      <xdr:nvSpPr>
        <xdr:cNvPr id="2" name="正方形/長方形 1">
          <a:extLst>
            <a:ext uri="{FF2B5EF4-FFF2-40B4-BE49-F238E27FC236}">
              <a16:creationId xmlns:a16="http://schemas.microsoft.com/office/drawing/2014/main" id="{98C40826-67BC-977A-1A50-4A7E19E4F220}"/>
            </a:ext>
          </a:extLst>
        </xdr:cNvPr>
        <xdr:cNvSpPr/>
      </xdr:nvSpPr>
      <xdr:spPr>
        <a:xfrm>
          <a:off x="490682" y="365606"/>
          <a:ext cx="9313333" cy="5301287"/>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6600" b="1"/>
            <a:t>2026</a:t>
          </a:r>
          <a:r>
            <a:rPr kumimoji="1" lang="ja-JP" altLang="en-US" sz="6600" b="1"/>
            <a:t>年</a:t>
          </a:r>
          <a:r>
            <a:rPr kumimoji="1" lang="en-US" altLang="ja-JP" sz="6600" b="1"/>
            <a:t>5</a:t>
          </a:r>
          <a:r>
            <a:rPr kumimoji="1" lang="ja-JP" altLang="en-US" sz="6600" b="1"/>
            <a:t>月より休止</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91440</xdr:colOff>
      <xdr:row>19</xdr:row>
      <xdr:rowOff>154305</xdr:rowOff>
    </xdr:from>
    <xdr:to>
      <xdr:col>6</xdr:col>
      <xdr:colOff>956733</xdr:colOff>
      <xdr:row>23</xdr:row>
      <xdr:rowOff>147144</xdr:rowOff>
    </xdr:to>
    <xdr:sp macro="" textlink="">
      <xdr:nvSpPr>
        <xdr:cNvPr id="3" name="Rectangle 2">
          <a:extLst>
            <a:ext uri="{FF2B5EF4-FFF2-40B4-BE49-F238E27FC236}">
              <a16:creationId xmlns:a16="http://schemas.microsoft.com/office/drawing/2014/main" id="{00000000-0008-0000-0A00-000003000000}"/>
            </a:ext>
          </a:extLst>
        </xdr:cNvPr>
        <xdr:cNvSpPr>
          <a:spLocks noChangeArrowheads="1"/>
        </xdr:cNvSpPr>
      </xdr:nvSpPr>
      <xdr:spPr bwMode="auto">
        <a:xfrm>
          <a:off x="91440" y="3974465"/>
          <a:ext cx="10649373" cy="775159"/>
        </a:xfrm>
        <a:prstGeom prst="rect">
          <a:avLst/>
        </a:prstGeom>
        <a:solidFill>
          <a:srgbClr xmlns:mc="http://schemas.openxmlformats.org/markup-compatibility/2006" xmlns:a14="http://schemas.microsoft.com/office/drawing/2010/main" val="FFFFFF" mc:Ignorable="a14" a14:legacySpreadsheetColorIndex="65"/>
        </a:solidFill>
        <a:ln w="38100" cmpd="dbl">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500"/>
            </a:lnSpc>
            <a:defRPr sz="1000"/>
          </a:pPr>
          <a:r>
            <a:rPr lang="ja-JP" altLang="en-US" sz="1200" b="0" i="0" u="none" strike="noStrike" baseline="0">
              <a:solidFill>
                <a:srgbClr val="000000"/>
              </a:solidFill>
              <a:latin typeface="ＭＳ Ｐゴシック"/>
              <a:ea typeface="ＭＳ Ｐゴシック"/>
            </a:rPr>
            <a:t>　注意：</a:t>
          </a:r>
        </a:p>
        <a:p>
          <a:pPr algn="l" rtl="0">
            <a:lnSpc>
              <a:spcPts val="1500"/>
            </a:lnSpc>
            <a:defRPr sz="1000"/>
          </a:pPr>
          <a:r>
            <a:rPr lang="ja-JP" altLang="en-US" sz="1200" b="0" i="0" u="none" strike="noStrike" baseline="0">
              <a:solidFill>
                <a:srgbClr val="000000"/>
              </a:solidFill>
              <a:latin typeface="ＭＳ Ｐゴシック"/>
              <a:ea typeface="ＭＳ Ｐゴシック"/>
            </a:rPr>
            <a:t>　　　各航路におきまして、CFSの場所が上記より変更となるものもありますので、別紙スケジュール欄とあわせましてご確認をいただけますよう、お願い申し上げます。</a:t>
          </a: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114300</xdr:colOff>
      <xdr:row>10</xdr:row>
      <xdr:rowOff>57150</xdr:rowOff>
    </xdr:from>
    <xdr:to>
      <xdr:col>3</xdr:col>
      <xdr:colOff>0</xdr:colOff>
      <xdr:row>54</xdr:row>
      <xdr:rowOff>133350</xdr:rowOff>
    </xdr:to>
    <xdr:pic>
      <xdr:nvPicPr>
        <xdr:cNvPr id="2" name="図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4248150"/>
          <a:ext cx="8239125" cy="776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c04250\&#20849;&#26377;\my_data\1.My_data\1.&#22269;&#38555;&#36664;&#36865;&#31532;&#65298;&#12481;&#12540;&#12512;\MSC&#12473;&#12465;&#12472;&#12517;&#12540;&#12523;\2009-02\CONSOLI-200902&#65288;Ver1&#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int116\kanto\my_data\consoli\200806\CONSOLI-200806(Ver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c04250\&#20849;&#26377;\my_data\1.My_data\1.&#22269;&#38555;&#36664;&#36865;&#31532;&#65298;&#12481;&#12540;&#12512;\30.MSC&#12473;&#12465;&#12472;&#12517;&#12540;&#12523;\2010-12\CONSOLI-2010-12%20&#65288;Ver2&#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Wint116\kanto\DOCUME~1\SHINTA~1\LOCALS~1\Temp\notesE8DBF2\CONSOLI-200807(Ver1_MC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euro_lcl"/>
      <sheetName val="euro_fcl"/>
      <sheetName val="usa_lcl"/>
      <sheetName val="usa_psw"/>
      <sheetName val="usa_pnw"/>
      <sheetName val="canada"/>
      <sheetName val="sin_bkk"/>
      <sheetName val="kee_sha"/>
      <sheetName val="hkg"/>
      <sheetName val="pkg_pen"/>
      <sheetName val="bus"/>
      <sheetName val="Contact_CFS"/>
      <sheetName val="Surcharge"/>
      <sheetName val="Register"/>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euro_lcl"/>
      <sheetName val="euro_fcl"/>
      <sheetName val="usa_lcl"/>
      <sheetName val="usa_psw"/>
      <sheetName val="usa_pnw"/>
      <sheetName val="canada"/>
      <sheetName val="sin_bkk"/>
      <sheetName val="kee"/>
      <sheetName val="hkg"/>
      <sheetName val="pkg_pen"/>
      <sheetName val="bus_sha"/>
      <sheetName val="Contact_CFS"/>
      <sheetName val="Surcharge"/>
      <sheetName val="Register"/>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euro_lcl"/>
      <sheetName val="euro_fcl"/>
      <sheetName val="usa_lcl"/>
      <sheetName val="usa_psw"/>
      <sheetName val="usa_pnw"/>
      <sheetName val="canada"/>
      <sheetName val="sin_bkk"/>
      <sheetName val="kee_sha"/>
      <sheetName val="hkg"/>
      <sheetName val="pkg_pen"/>
      <sheetName val="bus"/>
      <sheetName val="Contact_CFS"/>
      <sheetName val="Surcharge"/>
      <sheetName val="Register"/>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euro_lcl"/>
      <sheetName val="euro_fcl"/>
      <sheetName val="usa_lcl"/>
      <sheetName val="usa_psw"/>
      <sheetName val="usa_pnw"/>
      <sheetName val="canada"/>
      <sheetName val="sin_bkk"/>
      <sheetName val="kee"/>
      <sheetName val="hkg"/>
      <sheetName val="pkg_pen"/>
      <sheetName val="bus_sha"/>
      <sheetName val="Contact_CFS"/>
      <sheetName val="Surcharge"/>
      <sheetName val="Regist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7"/>
  <sheetViews>
    <sheetView showGridLines="0" tabSelected="1" view="pageBreakPreview" zoomScale="85" zoomScaleNormal="85" zoomScaleSheetLayoutView="85" workbookViewId="0">
      <selection activeCell="F26" sqref="F26"/>
    </sheetView>
  </sheetViews>
  <sheetFormatPr defaultColWidth="9" defaultRowHeight="13.5"/>
  <cols>
    <col min="1" max="1" width="10" style="39" customWidth="1"/>
    <col min="2" max="5" width="9" style="39"/>
    <col min="6" max="6" width="5.75" style="39" customWidth="1"/>
    <col min="7" max="7" width="6.375" style="39" customWidth="1"/>
    <col min="8" max="8" width="10.125" style="39" customWidth="1"/>
    <col min="9" max="9" width="6.75" style="39" customWidth="1"/>
    <col min="10" max="10" width="11.625" style="39" customWidth="1"/>
    <col min="11" max="11" width="9" style="39"/>
    <col min="12" max="12" width="13.25" style="39" customWidth="1"/>
    <col min="13" max="16" width="9" style="39"/>
    <col min="17" max="17" width="11.625" style="39" bestFit="1" customWidth="1"/>
    <col min="18" max="16384" width="9" style="39"/>
  </cols>
  <sheetData>
    <row r="1" spans="1:20">
      <c r="A1" s="1038" t="s">
        <v>398</v>
      </c>
      <c r="B1" s="1038"/>
      <c r="C1" s="1038"/>
      <c r="D1" s="1038"/>
      <c r="E1" s="1038"/>
      <c r="F1" s="1038"/>
      <c r="G1" s="1038"/>
      <c r="H1" s="1039"/>
      <c r="I1" s="1039"/>
    </row>
    <row r="2" spans="1:20">
      <c r="A2" s="1038"/>
      <c r="B2" s="1038"/>
      <c r="C2" s="1038"/>
      <c r="D2" s="1038"/>
      <c r="E2" s="1038"/>
      <c r="F2" s="1038"/>
      <c r="G2" s="1038"/>
      <c r="H2" s="1039"/>
      <c r="I2" s="1039"/>
    </row>
    <row r="4" spans="1:20">
      <c r="L4" s="189"/>
      <c r="M4" s="1040">
        <v>46280</v>
      </c>
      <c r="N4" s="1039"/>
      <c r="O4" s="1039"/>
      <c r="P4" s="147"/>
      <c r="Q4" s="147"/>
      <c r="R4" s="147"/>
      <c r="S4" s="147"/>
      <c r="T4" s="147"/>
    </row>
    <row r="5" spans="1:20">
      <c r="M5" s="1041"/>
      <c r="N5" s="1042"/>
      <c r="O5" s="1042"/>
    </row>
    <row r="6" spans="1:20" s="784" customFormat="1" ht="49.5" customHeight="1">
      <c r="A6" s="1043" t="s">
        <v>13</v>
      </c>
      <c r="B6" s="1043"/>
      <c r="C6" s="1043"/>
      <c r="D6" s="1043"/>
      <c r="E6" s="1043"/>
      <c r="F6" s="1043"/>
      <c r="G6" s="1043"/>
      <c r="H6" s="1043"/>
      <c r="I6" s="1043"/>
      <c r="J6" s="1043"/>
      <c r="K6" s="1043"/>
      <c r="L6" s="1043"/>
      <c r="M6" s="1043"/>
      <c r="N6" s="1043"/>
      <c r="O6" s="1043"/>
    </row>
    <row r="7" spans="1:20" s="785" customFormat="1" ht="24">
      <c r="A7" s="1044" t="s">
        <v>19</v>
      </c>
      <c r="B7" s="1044"/>
      <c r="C7" s="1044"/>
      <c r="D7" s="1044"/>
      <c r="E7" s="1044"/>
      <c r="F7" s="1044"/>
      <c r="G7" s="1044"/>
      <c r="H7" s="1044"/>
      <c r="I7" s="1044"/>
      <c r="J7" s="1044"/>
      <c r="K7" s="1044"/>
      <c r="L7" s="1044"/>
      <c r="M7" s="1044"/>
      <c r="N7" s="1044"/>
      <c r="O7" s="1044"/>
    </row>
    <row r="8" spans="1:20" s="785" customFormat="1" ht="24">
      <c r="A8" s="786"/>
      <c r="B8" s="787"/>
      <c r="C8" s="788"/>
      <c r="D8" s="789"/>
      <c r="E8" s="788"/>
      <c r="F8" s="788"/>
      <c r="G8" s="788"/>
      <c r="H8" s="788"/>
      <c r="I8" s="788"/>
      <c r="J8" s="790"/>
      <c r="K8" s="790"/>
      <c r="L8" s="791"/>
      <c r="M8" s="788"/>
      <c r="N8" s="792"/>
      <c r="O8" s="786"/>
    </row>
    <row r="9" spans="1:20" s="795" customFormat="1" ht="23.25" customHeight="1">
      <c r="A9" s="786"/>
      <c r="B9" s="793"/>
      <c r="C9" s="788" t="s">
        <v>14</v>
      </c>
      <c r="D9" s="789" t="s">
        <v>16</v>
      </c>
      <c r="E9" s="788"/>
      <c r="F9" s="788"/>
      <c r="G9" s="788"/>
      <c r="H9" s="788"/>
      <c r="I9" s="790"/>
      <c r="J9" s="790"/>
      <c r="K9" s="790"/>
      <c r="L9" s="791" t="s">
        <v>65</v>
      </c>
      <c r="M9" s="788" t="s">
        <v>12</v>
      </c>
      <c r="N9" s="794"/>
      <c r="O9" s="786"/>
    </row>
    <row r="10" spans="1:20" s="795" customFormat="1" ht="23.25" customHeight="1">
      <c r="A10" s="786"/>
      <c r="B10" s="793"/>
      <c r="C10" s="788" t="s">
        <v>41</v>
      </c>
      <c r="D10" s="789" t="s">
        <v>66</v>
      </c>
      <c r="E10" s="788"/>
      <c r="F10" s="788"/>
      <c r="G10" s="788"/>
      <c r="H10" s="788"/>
      <c r="I10" s="788"/>
      <c r="K10" s="790"/>
      <c r="L10" s="791" t="s">
        <v>291</v>
      </c>
      <c r="M10" s="788" t="s">
        <v>12</v>
      </c>
      <c r="N10" s="794"/>
      <c r="O10" s="786"/>
    </row>
    <row r="11" spans="1:20" s="795" customFormat="1" ht="23.25" customHeight="1">
      <c r="A11" s="786"/>
      <c r="B11" s="793"/>
      <c r="C11" s="788" t="s">
        <v>15</v>
      </c>
      <c r="D11" s="789" t="s">
        <v>17</v>
      </c>
      <c r="E11" s="788"/>
      <c r="F11" s="788" t="s">
        <v>42</v>
      </c>
      <c r="G11" s="788"/>
      <c r="H11" s="788"/>
      <c r="I11" s="788"/>
      <c r="J11" s="790"/>
      <c r="K11" s="790"/>
      <c r="L11" s="791" t="s">
        <v>292</v>
      </c>
      <c r="M11" s="788" t="s">
        <v>12</v>
      </c>
      <c r="N11" s="794"/>
      <c r="O11" s="786"/>
      <c r="P11" s="796"/>
    </row>
    <row r="12" spans="1:20" s="795" customFormat="1" ht="23.25" customHeight="1">
      <c r="A12" s="786"/>
      <c r="B12" s="793"/>
      <c r="C12" s="788"/>
      <c r="D12" s="789"/>
      <c r="E12" s="788"/>
      <c r="F12" s="788" t="s">
        <v>288</v>
      </c>
      <c r="G12" s="788"/>
      <c r="H12" s="788"/>
      <c r="I12" s="788"/>
      <c r="J12" s="790"/>
      <c r="K12" s="790"/>
      <c r="L12" s="791" t="s">
        <v>67</v>
      </c>
      <c r="M12" s="788" t="s">
        <v>12</v>
      </c>
      <c r="N12" s="794"/>
      <c r="O12" s="786"/>
      <c r="P12" s="796"/>
    </row>
    <row r="13" spans="1:20" s="795" customFormat="1" ht="23.25" customHeight="1">
      <c r="A13" s="786"/>
      <c r="B13" s="793"/>
      <c r="C13" s="788"/>
      <c r="D13" s="789"/>
      <c r="E13" s="789"/>
      <c r="F13" s="789" t="s">
        <v>43</v>
      </c>
      <c r="G13" s="789"/>
      <c r="H13" s="788"/>
      <c r="I13" s="788"/>
      <c r="J13" s="790"/>
      <c r="K13" s="790"/>
      <c r="L13" s="791" t="s">
        <v>68</v>
      </c>
      <c r="M13" s="788" t="s">
        <v>12</v>
      </c>
      <c r="N13" s="794"/>
      <c r="O13" s="786"/>
    </row>
    <row r="14" spans="1:20" s="795" customFormat="1" ht="23.25" customHeight="1">
      <c r="A14" s="786"/>
      <c r="B14" s="793"/>
      <c r="C14" s="788"/>
      <c r="D14" s="789"/>
      <c r="E14" s="789"/>
      <c r="F14" s="789" t="s">
        <v>7</v>
      </c>
      <c r="G14" s="789"/>
      <c r="H14" s="788"/>
      <c r="I14" s="788"/>
      <c r="J14" s="790"/>
      <c r="K14" s="790"/>
      <c r="L14" s="791" t="s">
        <v>69</v>
      </c>
      <c r="M14" s="788" t="s">
        <v>12</v>
      </c>
      <c r="N14" s="794"/>
      <c r="O14" s="786"/>
    </row>
    <row r="15" spans="1:20" s="795" customFormat="1" ht="23.25" customHeight="1">
      <c r="A15" s="786"/>
      <c r="B15" s="793"/>
      <c r="C15" s="788"/>
      <c r="D15" s="789"/>
      <c r="E15" s="788"/>
      <c r="F15" s="788" t="s">
        <v>44</v>
      </c>
      <c r="G15" s="788"/>
      <c r="H15" s="788"/>
      <c r="I15" s="788"/>
      <c r="J15" s="790"/>
      <c r="K15" s="790"/>
      <c r="L15" s="791" t="s">
        <v>70</v>
      </c>
      <c r="M15" s="788" t="s">
        <v>12</v>
      </c>
      <c r="N15" s="794"/>
      <c r="O15" s="786"/>
      <c r="Q15" s="797"/>
    </row>
    <row r="16" spans="1:20" s="795" customFormat="1" ht="23.25" customHeight="1">
      <c r="A16" s="786"/>
      <c r="B16" s="793"/>
      <c r="C16" s="788"/>
      <c r="D16" s="789"/>
      <c r="E16" s="788"/>
      <c r="F16" s="788" t="s">
        <v>8</v>
      </c>
      <c r="G16" s="788"/>
      <c r="H16" s="788"/>
      <c r="I16" s="788"/>
      <c r="J16" s="790"/>
      <c r="K16" s="790"/>
      <c r="L16" s="791" t="s">
        <v>71</v>
      </c>
      <c r="M16" s="788" t="s">
        <v>12</v>
      </c>
      <c r="N16" s="794"/>
      <c r="O16" s="786"/>
    </row>
    <row r="17" spans="1:16" s="795" customFormat="1" ht="23.25" customHeight="1">
      <c r="A17" s="786"/>
      <c r="B17" s="793"/>
      <c r="C17" s="788" t="s">
        <v>399</v>
      </c>
      <c r="D17" s="789" t="s">
        <v>18</v>
      </c>
      <c r="E17" s="788"/>
      <c r="F17" s="788"/>
      <c r="G17" s="788"/>
      <c r="H17" s="788"/>
      <c r="I17" s="788"/>
      <c r="J17" s="790"/>
      <c r="K17" s="790"/>
      <c r="L17" s="791" t="s">
        <v>72</v>
      </c>
      <c r="M17" s="788" t="s">
        <v>12</v>
      </c>
      <c r="N17" s="794"/>
      <c r="O17" s="786"/>
    </row>
    <row r="18" spans="1:16" s="795" customFormat="1" ht="23.25" customHeight="1">
      <c r="A18" s="786"/>
      <c r="B18" s="793"/>
      <c r="C18" s="788" t="s">
        <v>400</v>
      </c>
      <c r="D18" s="789" t="s">
        <v>46</v>
      </c>
      <c r="E18" s="788"/>
      <c r="F18" s="788"/>
      <c r="G18" s="788"/>
      <c r="H18" s="788"/>
      <c r="I18" s="788"/>
      <c r="J18" s="790"/>
      <c r="K18" s="790"/>
      <c r="L18" s="791" t="s">
        <v>293</v>
      </c>
      <c r="M18" s="788" t="s">
        <v>12</v>
      </c>
      <c r="N18" s="794"/>
      <c r="O18" s="786"/>
    </row>
    <row r="19" spans="1:16" s="795" customFormat="1" ht="23.25" customHeight="1">
      <c r="A19" s="786"/>
      <c r="B19" s="793"/>
      <c r="C19" s="788" t="s">
        <v>401</v>
      </c>
      <c r="D19" s="789" t="s">
        <v>404</v>
      </c>
      <c r="E19" s="788"/>
      <c r="F19" s="798"/>
      <c r="G19" s="788"/>
      <c r="H19" s="788"/>
      <c r="I19" s="799"/>
      <c r="J19" s="790"/>
      <c r="K19" s="790"/>
      <c r="L19" s="791" t="s">
        <v>294</v>
      </c>
      <c r="M19" s="788" t="s">
        <v>12</v>
      </c>
      <c r="N19" s="800"/>
      <c r="O19" s="786"/>
    </row>
    <row r="20" spans="1:16" s="795" customFormat="1" ht="23.25" customHeight="1">
      <c r="A20" s="786"/>
      <c r="B20" s="787"/>
      <c r="C20" s="788"/>
      <c r="D20" s="801"/>
      <c r="E20" s="788"/>
      <c r="F20" s="798"/>
      <c r="G20" s="788"/>
      <c r="H20" s="788"/>
      <c r="I20" s="799"/>
      <c r="J20" s="790"/>
      <c r="K20" s="790"/>
      <c r="L20" s="791"/>
      <c r="M20" s="788"/>
      <c r="N20" s="793"/>
      <c r="O20" s="786"/>
    </row>
    <row r="21" spans="1:16" s="795" customFormat="1" ht="23.25" customHeight="1">
      <c r="A21" s="786"/>
      <c r="B21" s="787"/>
      <c r="E21" s="788"/>
      <c r="F21" s="798"/>
      <c r="G21" s="788"/>
      <c r="H21" s="788"/>
      <c r="I21" s="788"/>
      <c r="J21" s="790"/>
      <c r="K21" s="790"/>
      <c r="L21" s="791"/>
      <c r="M21" s="788"/>
      <c r="N21" s="793"/>
      <c r="O21" s="786"/>
    </row>
    <row r="22" spans="1:16" s="795" customFormat="1" ht="23.25" customHeight="1">
      <c r="A22" s="786"/>
      <c r="B22" s="802" t="s">
        <v>49</v>
      </c>
      <c r="C22" s="803"/>
      <c r="D22" s="804"/>
      <c r="E22" s="805"/>
      <c r="F22" s="806"/>
      <c r="G22" s="803"/>
      <c r="H22" s="803"/>
      <c r="I22" s="803"/>
      <c r="J22" s="807"/>
      <c r="K22" s="807"/>
      <c r="L22" s="808"/>
      <c r="M22" s="803"/>
      <c r="N22" s="809"/>
      <c r="O22" s="786"/>
      <c r="P22" s="810"/>
    </row>
    <row r="23" spans="1:16" s="795" customFormat="1" ht="23.25" customHeight="1">
      <c r="A23" s="786"/>
      <c r="B23" s="787"/>
      <c r="C23" s="811"/>
      <c r="D23" s="812"/>
      <c r="E23" s="808"/>
      <c r="F23" s="813"/>
      <c r="G23" s="788"/>
      <c r="H23" s="788"/>
      <c r="I23" s="788"/>
      <c r="J23" s="790"/>
      <c r="K23" s="790"/>
      <c r="L23" s="791"/>
      <c r="M23" s="788"/>
      <c r="N23" s="793"/>
      <c r="O23" s="786"/>
    </row>
    <row r="24" spans="1:16" s="795" customFormat="1" ht="23.25" customHeight="1">
      <c r="A24" s="786"/>
      <c r="B24" s="787"/>
      <c r="C24" s="811"/>
      <c r="D24" s="789"/>
      <c r="E24" s="808"/>
      <c r="F24" s="806"/>
      <c r="G24" s="803"/>
      <c r="H24" s="803"/>
      <c r="I24" s="803"/>
      <c r="J24" s="807"/>
      <c r="K24" s="807"/>
      <c r="L24" s="808"/>
      <c r="M24" s="803"/>
      <c r="N24" s="793"/>
      <c r="O24" s="786"/>
    </row>
    <row r="25" spans="1:16" s="795" customFormat="1" ht="23.25" customHeight="1">
      <c r="A25" s="786"/>
      <c r="B25" s="814"/>
      <c r="C25" s="815"/>
      <c r="D25" s="816"/>
      <c r="E25" s="815"/>
      <c r="F25" s="817" t="s">
        <v>594</v>
      </c>
      <c r="G25" s="815"/>
      <c r="H25" s="815"/>
      <c r="I25" s="815"/>
      <c r="J25" s="818"/>
      <c r="K25" s="818"/>
      <c r="L25" s="819"/>
      <c r="M25" s="815"/>
      <c r="N25" s="820"/>
      <c r="O25" s="786"/>
    </row>
    <row r="26" spans="1:16" s="795" customFormat="1" ht="23.25" customHeight="1">
      <c r="A26" s="786"/>
      <c r="B26" s="39"/>
      <c r="C26" s="821" t="s">
        <v>23</v>
      </c>
      <c r="D26" s="822"/>
      <c r="E26" s="823"/>
      <c r="F26" s="823"/>
      <c r="G26" s="823"/>
      <c r="H26" s="823"/>
      <c r="I26" s="823"/>
      <c r="J26" s="824"/>
      <c r="K26" s="824"/>
      <c r="L26" s="824"/>
      <c r="M26" s="823"/>
      <c r="N26" s="786"/>
      <c r="O26" s="786"/>
    </row>
    <row r="27" spans="1:16" s="795" customFormat="1" ht="23.25" customHeight="1">
      <c r="A27" s="784"/>
      <c r="B27" s="173"/>
      <c r="D27" s="39"/>
      <c r="E27" s="39"/>
      <c r="F27" s="39"/>
      <c r="G27" s="39"/>
      <c r="H27" s="39"/>
      <c r="I27" s="786"/>
      <c r="J27" s="786"/>
      <c r="K27" s="825"/>
      <c r="L27" s="786"/>
      <c r="M27" s="786"/>
      <c r="N27" s="1037"/>
      <c r="O27" s="1037"/>
    </row>
  </sheetData>
  <mergeCells count="7">
    <mergeCell ref="N27:O27"/>
    <mergeCell ref="A1:G2"/>
    <mergeCell ref="H1:I2"/>
    <mergeCell ref="M4:O4"/>
    <mergeCell ref="M5:O5"/>
    <mergeCell ref="A6:O6"/>
    <mergeCell ref="A7:O7"/>
  </mergeCells>
  <phoneticPr fontId="4"/>
  <printOptions horizontalCentered="1"/>
  <pageMargins left="0.19685039370078741" right="0.19685039370078741" top="0.59055118110236227" bottom="0.59055118110236227" header="0.39370078740157483" footer="0.39370078740157483"/>
  <pageSetup paperSize="9" scale="7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FFFF"/>
    <pageSetUpPr fitToPage="1"/>
  </sheetPr>
  <dimension ref="A1:AN49"/>
  <sheetViews>
    <sheetView view="pageBreakPreview" topLeftCell="A14" zoomScaleNormal="115" zoomScaleSheetLayoutView="100" workbookViewId="0">
      <selection activeCell="K32" sqref="K32"/>
    </sheetView>
  </sheetViews>
  <sheetFormatPr defaultColWidth="13.375" defaultRowHeight="12"/>
  <cols>
    <col min="1" max="1" width="3.375" style="191" customWidth="1"/>
    <col min="2" max="2" width="20.625" style="207" customWidth="1"/>
    <col min="3" max="3" width="8.625" style="207" customWidth="1"/>
    <col min="4" max="4" width="8.75" style="623" customWidth="1"/>
    <col min="5" max="7" width="8.625" style="207" bestFit="1" customWidth="1"/>
    <col min="8" max="8" width="8.625" style="623" bestFit="1" customWidth="1"/>
    <col min="9" max="12" width="8.625" style="207" bestFit="1" customWidth="1"/>
    <col min="13" max="18" width="5.625" style="207" customWidth="1"/>
    <col min="19" max="19" width="3.625" style="207" customWidth="1"/>
    <col min="20" max="20" width="13.375" style="207" bestFit="1" customWidth="1"/>
    <col min="21" max="21" width="8.625" style="207" customWidth="1"/>
    <col min="22" max="22" width="3.625" style="207" customWidth="1"/>
    <col min="23" max="23" width="3.125" style="207" customWidth="1"/>
    <col min="24" max="24" width="8.625" style="207" customWidth="1"/>
    <col min="25" max="25" width="3.625" style="207" customWidth="1"/>
    <col min="26" max="16384" width="13.375" style="207"/>
  </cols>
  <sheetData>
    <row r="1" spans="1:39" s="142" customFormat="1" ht="24" customHeight="1" thickBot="1">
      <c r="B1" s="141" t="s">
        <v>137</v>
      </c>
      <c r="C1" s="91"/>
      <c r="D1" s="292"/>
      <c r="E1" s="91"/>
      <c r="F1" s="38"/>
      <c r="G1" s="38"/>
      <c r="H1" s="37"/>
      <c r="I1" s="35"/>
      <c r="J1" s="38"/>
      <c r="K1" s="35"/>
      <c r="L1" s="37"/>
      <c r="M1" s="37"/>
      <c r="N1" s="37"/>
      <c r="O1" s="38"/>
      <c r="P1" s="38"/>
      <c r="Q1" s="38"/>
      <c r="R1" s="35"/>
      <c r="S1" s="35"/>
      <c r="T1" s="35"/>
      <c r="U1" s="35"/>
      <c r="V1" s="35"/>
      <c r="W1" s="35"/>
      <c r="X1" s="35"/>
      <c r="Z1" s="35"/>
      <c r="AA1" s="35"/>
      <c r="AC1" s="35"/>
      <c r="AE1" s="92"/>
    </row>
    <row r="2" spans="1:39" s="143" customFormat="1" ht="24" customHeight="1">
      <c r="D2" s="146"/>
      <c r="E2" s="750"/>
      <c r="F2" s="175"/>
      <c r="G2" s="175"/>
      <c r="H2" s="146"/>
      <c r="I2" s="145"/>
      <c r="K2" s="146"/>
      <c r="T2" s="1040">
        <f>cover!M4</f>
        <v>46280</v>
      </c>
      <c r="U2" s="1040"/>
      <c r="V2" s="1040"/>
      <c r="W2" s="1040"/>
      <c r="X2" s="1040"/>
      <c r="Y2" s="1040"/>
    </row>
    <row r="3" spans="1:39" s="142" customFormat="1" ht="14.65" customHeight="1">
      <c r="B3" s="144"/>
      <c r="C3" s="148"/>
      <c r="D3" s="295"/>
      <c r="E3" s="148"/>
      <c r="F3" s="144"/>
      <c r="G3" s="144"/>
      <c r="H3" s="295"/>
      <c r="I3" s="148"/>
      <c r="J3" s="144"/>
      <c r="K3" s="148"/>
      <c r="L3" s="148"/>
      <c r="M3" s="148"/>
      <c r="N3" s="148"/>
      <c r="O3" s="148"/>
      <c r="P3" s="148"/>
      <c r="Q3" s="148"/>
      <c r="R3" s="148"/>
      <c r="S3" s="148"/>
      <c r="T3" s="1040"/>
      <c r="U3" s="1040"/>
      <c r="V3" s="1040"/>
      <c r="W3" s="1040"/>
      <c r="X3" s="1040"/>
      <c r="Y3" s="1040"/>
      <c r="Z3" s="148"/>
      <c r="AA3" s="148"/>
      <c r="AB3" s="148"/>
      <c r="AC3" s="148"/>
      <c r="AD3" s="148"/>
      <c r="AE3" s="148"/>
    </row>
    <row r="4" spans="1:39" s="143" customFormat="1" ht="14.65" customHeight="1">
      <c r="B4" s="144" t="s">
        <v>59</v>
      </c>
      <c r="D4" s="146"/>
      <c r="E4" s="145"/>
      <c r="H4" s="146"/>
      <c r="K4" s="146"/>
      <c r="M4" s="751"/>
      <c r="T4" s="1041"/>
      <c r="U4" s="1041"/>
      <c r="V4" s="1041"/>
      <c r="W4" s="1041"/>
      <c r="X4" s="1041"/>
      <c r="Y4" s="1041"/>
    </row>
    <row r="5" spans="1:39" s="143" customFormat="1" ht="14.65" customHeight="1">
      <c r="D5" s="146"/>
      <c r="E5" s="145"/>
      <c r="H5" s="146"/>
      <c r="K5" s="146"/>
      <c r="T5" s="752"/>
      <c r="U5" s="752"/>
      <c r="V5" s="752"/>
      <c r="W5" s="752"/>
      <c r="X5" s="752"/>
      <c r="Y5" s="752"/>
    </row>
    <row r="6" spans="1:39" ht="14.65" customHeight="1">
      <c r="B6" s="753" t="s">
        <v>28</v>
      </c>
      <c r="C6" s="754"/>
      <c r="D6" s="1051" t="s">
        <v>526</v>
      </c>
      <c r="E6" s="1052"/>
      <c r="F6" s="1053"/>
      <c r="G6" s="1054" t="s">
        <v>29</v>
      </c>
      <c r="H6" s="1055"/>
      <c r="I6" s="1056"/>
      <c r="J6" s="1054" t="s">
        <v>30</v>
      </c>
      <c r="K6" s="1055"/>
      <c r="L6" s="1056"/>
      <c r="M6" s="1054" t="s">
        <v>31</v>
      </c>
      <c r="N6" s="1055"/>
      <c r="O6" s="1056"/>
      <c r="P6" s="1054" t="s">
        <v>193</v>
      </c>
      <c r="Q6" s="1055"/>
      <c r="R6" s="1056"/>
      <c r="S6" s="191"/>
      <c r="T6" s="191"/>
      <c r="U6" s="191"/>
      <c r="V6" s="191"/>
      <c r="W6" s="191"/>
      <c r="X6" s="191"/>
      <c r="Y6" s="191"/>
      <c r="Z6" s="191"/>
      <c r="AA6" s="191"/>
      <c r="AB6" s="191"/>
      <c r="AC6" s="191"/>
      <c r="AD6" s="191"/>
      <c r="AE6" s="191"/>
      <c r="AF6" s="191"/>
      <c r="AG6" s="191"/>
      <c r="AH6" s="191"/>
      <c r="AI6" s="191"/>
      <c r="AJ6" s="191"/>
      <c r="AK6" s="191"/>
      <c r="AL6" s="191"/>
      <c r="AM6" s="191"/>
    </row>
    <row r="7" spans="1:39" ht="14.65" customHeight="1" thickBot="1">
      <c r="B7" s="755"/>
      <c r="C7" s="756"/>
      <c r="D7" s="966" t="s">
        <v>322</v>
      </c>
      <c r="E7" s="758" t="s">
        <v>523</v>
      </c>
      <c r="F7" s="759" t="s">
        <v>81</v>
      </c>
      <c r="G7" s="757"/>
      <c r="H7" s="760"/>
      <c r="I7" s="759"/>
      <c r="J7" s="757"/>
      <c r="K7" s="758"/>
      <c r="L7" s="759"/>
      <c r="M7" s="757"/>
      <c r="N7" s="758"/>
      <c r="O7" s="759"/>
      <c r="P7" s="757"/>
      <c r="Q7" s="758"/>
      <c r="R7" s="759"/>
      <c r="S7" s="191"/>
      <c r="T7" s="191"/>
      <c r="U7" s="191"/>
      <c r="V7" s="191"/>
      <c r="W7" s="191"/>
      <c r="X7" s="191"/>
      <c r="Y7" s="191"/>
      <c r="Z7" s="191"/>
      <c r="AA7" s="191"/>
      <c r="AB7" s="191"/>
      <c r="AC7" s="191"/>
      <c r="AD7" s="191"/>
      <c r="AE7" s="191"/>
      <c r="AF7" s="191"/>
      <c r="AG7" s="191"/>
      <c r="AH7" s="191"/>
      <c r="AI7" s="191"/>
      <c r="AJ7" s="191"/>
      <c r="AK7" s="191"/>
      <c r="AL7" s="191"/>
      <c r="AM7" s="191"/>
    </row>
    <row r="8" spans="1:39" s="142" customFormat="1" ht="14.65" customHeight="1" thickTop="1">
      <c r="A8" s="761"/>
      <c r="B8" s="762" t="s">
        <v>524</v>
      </c>
      <c r="C8" s="780" t="s">
        <v>595</v>
      </c>
      <c r="D8" s="967">
        <v>46293</v>
      </c>
      <c r="E8" s="955">
        <v>46296</v>
      </c>
      <c r="F8" s="958">
        <v>46298</v>
      </c>
      <c r="G8" s="853"/>
      <c r="H8" s="316">
        <v>46340</v>
      </c>
      <c r="I8" s="854"/>
      <c r="J8" s="853"/>
      <c r="K8" s="316"/>
      <c r="L8" s="854"/>
      <c r="M8" s="853"/>
      <c r="N8" s="316">
        <v>46347</v>
      </c>
      <c r="O8" s="854"/>
      <c r="P8" s="853"/>
      <c r="Q8" s="316">
        <v>46353</v>
      </c>
      <c r="R8" s="855"/>
    </row>
    <row r="9" spans="1:39" s="142" customFormat="1" ht="14.65" customHeight="1">
      <c r="A9" s="761"/>
      <c r="B9" s="782" t="s">
        <v>599</v>
      </c>
      <c r="C9" s="952" t="s">
        <v>600</v>
      </c>
      <c r="D9" s="968">
        <v>46293</v>
      </c>
      <c r="E9" s="961">
        <v>46299</v>
      </c>
      <c r="F9" s="962">
        <v>46300</v>
      </c>
      <c r="G9" s="856"/>
      <c r="H9" s="857"/>
      <c r="I9" s="858"/>
      <c r="J9" s="856"/>
      <c r="K9" s="857">
        <v>46337</v>
      </c>
      <c r="L9" s="858"/>
      <c r="M9" s="856"/>
      <c r="N9" s="857"/>
      <c r="O9" s="858"/>
      <c r="P9" s="856"/>
      <c r="Q9" s="857"/>
      <c r="R9" s="855"/>
    </row>
    <row r="10" spans="1:39" s="142" customFormat="1" ht="14.65" customHeight="1">
      <c r="A10" s="761"/>
      <c r="B10" s="762" t="s">
        <v>568</v>
      </c>
      <c r="C10" s="859" t="s">
        <v>596</v>
      </c>
      <c r="D10" s="969">
        <f>D8+7</f>
        <v>46300</v>
      </c>
      <c r="E10" s="956">
        <f t="shared" ref="D10:F13" si="0">E8+7</f>
        <v>46303</v>
      </c>
      <c r="F10" s="959">
        <f t="shared" si="0"/>
        <v>46305</v>
      </c>
      <c r="G10" s="860"/>
      <c r="H10" s="316">
        <f>H8+7</f>
        <v>46347</v>
      </c>
      <c r="I10" s="318"/>
      <c r="J10" s="860"/>
      <c r="K10" s="316"/>
      <c r="L10" s="318"/>
      <c r="M10" s="860"/>
      <c r="N10" s="316">
        <f>N8+7</f>
        <v>46354</v>
      </c>
      <c r="O10" s="318"/>
      <c r="P10" s="860"/>
      <c r="Q10" s="316">
        <f>Q8+7</f>
        <v>46360</v>
      </c>
      <c r="R10" s="861"/>
    </row>
    <row r="11" spans="1:39" s="142" customFormat="1" ht="14.65" customHeight="1">
      <c r="A11" s="761"/>
      <c r="B11" s="1021" t="s">
        <v>601</v>
      </c>
      <c r="C11" s="953" t="s">
        <v>602</v>
      </c>
      <c r="D11" s="970">
        <f t="shared" si="0"/>
        <v>46300</v>
      </c>
      <c r="E11" s="963">
        <f t="shared" si="0"/>
        <v>46306</v>
      </c>
      <c r="F11" s="964">
        <f t="shared" si="0"/>
        <v>46307</v>
      </c>
      <c r="G11" s="863"/>
      <c r="H11" s="864"/>
      <c r="I11" s="865"/>
      <c r="J11" s="863"/>
      <c r="K11" s="864">
        <f>K9+7</f>
        <v>46344</v>
      </c>
      <c r="L11" s="865"/>
      <c r="M11" s="863"/>
      <c r="N11" s="864"/>
      <c r="O11" s="865"/>
      <c r="P11" s="863"/>
      <c r="Q11" s="864"/>
      <c r="R11" s="866"/>
    </row>
    <row r="12" spans="1:39" s="142" customFormat="1" ht="14.65" customHeight="1">
      <c r="A12" s="761"/>
      <c r="B12" s="762" t="s">
        <v>605</v>
      </c>
      <c r="C12" s="862" t="s">
        <v>597</v>
      </c>
      <c r="D12" s="780">
        <f>D10+7-3</f>
        <v>46304</v>
      </c>
      <c r="E12" s="957">
        <f t="shared" si="0"/>
        <v>46310</v>
      </c>
      <c r="F12" s="960">
        <f t="shared" si="0"/>
        <v>46312</v>
      </c>
      <c r="G12" s="853"/>
      <c r="H12" s="857">
        <f>H10+7</f>
        <v>46354</v>
      </c>
      <c r="I12" s="854"/>
      <c r="J12" s="853"/>
      <c r="K12" s="857"/>
      <c r="L12" s="854"/>
      <c r="M12" s="853"/>
      <c r="N12" s="857">
        <f>N10+7</f>
        <v>46361</v>
      </c>
      <c r="O12" s="854"/>
      <c r="P12" s="853"/>
      <c r="Q12" s="857">
        <f>Q10+7</f>
        <v>46367</v>
      </c>
      <c r="R12" s="855"/>
    </row>
    <row r="13" spans="1:39" s="142" customFormat="1" ht="14.65" customHeight="1">
      <c r="A13" s="761"/>
      <c r="B13" s="1018" t="s">
        <v>603</v>
      </c>
      <c r="C13" s="953" t="s">
        <v>604</v>
      </c>
      <c r="D13" s="970">
        <f>D11+7-3</f>
        <v>46304</v>
      </c>
      <c r="E13" s="963">
        <f t="shared" si="0"/>
        <v>46313</v>
      </c>
      <c r="F13" s="965">
        <f t="shared" si="0"/>
        <v>46314</v>
      </c>
      <c r="G13" s="863"/>
      <c r="H13" s="864"/>
      <c r="I13" s="865"/>
      <c r="J13" s="567"/>
      <c r="K13" s="864">
        <f>K11+7</f>
        <v>46351</v>
      </c>
      <c r="L13" s="865"/>
      <c r="M13" s="567"/>
      <c r="N13" s="864"/>
      <c r="O13" s="865"/>
      <c r="P13" s="567"/>
      <c r="Q13" s="864"/>
      <c r="R13" s="866"/>
    </row>
    <row r="14" spans="1:39" s="142" customFormat="1" ht="14.65" customHeight="1">
      <c r="A14" s="761"/>
      <c r="B14" s="762" t="s">
        <v>524</v>
      </c>
      <c r="C14" s="862" t="s">
        <v>598</v>
      </c>
      <c r="D14" s="780">
        <f>D12+7+3</f>
        <v>46314</v>
      </c>
      <c r="E14" s="957">
        <f t="shared" ref="E14:F15" si="1">E12+7</f>
        <v>46317</v>
      </c>
      <c r="F14" s="960">
        <f t="shared" si="1"/>
        <v>46319</v>
      </c>
      <c r="G14" s="853"/>
      <c r="H14" s="857">
        <f>H12+7</f>
        <v>46361</v>
      </c>
      <c r="I14" s="854"/>
      <c r="J14" s="853"/>
      <c r="K14" s="857"/>
      <c r="L14" s="854"/>
      <c r="M14" s="853"/>
      <c r="N14" s="857">
        <f>N12+7</f>
        <v>46368</v>
      </c>
      <c r="O14" s="854"/>
      <c r="P14" s="853"/>
      <c r="Q14" s="857">
        <f>Q12+7</f>
        <v>46374</v>
      </c>
      <c r="R14" s="855"/>
    </row>
    <row r="15" spans="1:39" s="142" customFormat="1" ht="14.65" customHeight="1">
      <c r="A15" s="761"/>
      <c r="B15" s="867" t="s">
        <v>265</v>
      </c>
      <c r="C15" s="954"/>
      <c r="D15" s="868">
        <f>D13+7+3</f>
        <v>46314</v>
      </c>
      <c r="E15" s="963">
        <f t="shared" si="1"/>
        <v>46320</v>
      </c>
      <c r="F15" s="965">
        <f t="shared" si="1"/>
        <v>46321</v>
      </c>
      <c r="G15" s="863"/>
      <c r="H15" s="864"/>
      <c r="I15" s="865"/>
      <c r="J15" s="567"/>
      <c r="K15" s="864">
        <f>K13+7</f>
        <v>46358</v>
      </c>
      <c r="L15" s="865"/>
      <c r="M15" s="567"/>
      <c r="N15" s="864"/>
      <c r="O15" s="865"/>
      <c r="P15" s="567"/>
      <c r="Q15" s="864"/>
      <c r="R15" s="866"/>
    </row>
    <row r="16" spans="1:39" s="142" customFormat="1" ht="14.65" customHeight="1">
      <c r="A16" s="761"/>
      <c r="B16" s="762" t="s">
        <v>606</v>
      </c>
      <c r="C16" s="862" t="s">
        <v>607</v>
      </c>
      <c r="D16" s="780">
        <f>D14+7</f>
        <v>46321</v>
      </c>
      <c r="E16" s="956">
        <f>E14+7</f>
        <v>46324</v>
      </c>
      <c r="F16" s="960">
        <f>F14+7</f>
        <v>46326</v>
      </c>
      <c r="G16" s="853"/>
      <c r="H16" s="857">
        <f>H14+7</f>
        <v>46368</v>
      </c>
      <c r="I16" s="854"/>
      <c r="J16" s="853"/>
      <c r="K16" s="857"/>
      <c r="L16" s="854"/>
      <c r="M16" s="853"/>
      <c r="N16" s="857">
        <f>N14+7</f>
        <v>46375</v>
      </c>
      <c r="O16" s="854"/>
      <c r="P16" s="853"/>
      <c r="Q16" s="857">
        <f>Q14+7</f>
        <v>46381</v>
      </c>
      <c r="R16" s="855"/>
    </row>
    <row r="17" spans="1:40" s="142" customFormat="1" ht="14.65" customHeight="1">
      <c r="A17" s="761"/>
      <c r="B17" s="867"/>
      <c r="C17" s="954"/>
      <c r="D17" s="868"/>
      <c r="E17" s="963"/>
      <c r="F17" s="965"/>
      <c r="G17" s="863"/>
      <c r="H17" s="864"/>
      <c r="I17" s="865"/>
      <c r="J17" s="567"/>
      <c r="K17" s="864"/>
      <c r="L17" s="865"/>
      <c r="M17" s="567"/>
      <c r="N17" s="864"/>
      <c r="O17" s="865"/>
      <c r="P17" s="567"/>
      <c r="Q17" s="864"/>
      <c r="R17" s="866"/>
    </row>
    <row r="18" spans="1:40" s="142" customFormat="1" ht="14.65" customHeight="1">
      <c r="A18" s="761"/>
      <c r="B18" s="184" t="s">
        <v>32</v>
      </c>
      <c r="C18" s="612"/>
      <c r="D18" s="620"/>
      <c r="E18" s="612"/>
      <c r="F18" s="612"/>
      <c r="G18" s="612"/>
      <c r="H18" s="620"/>
      <c r="I18" s="612"/>
      <c r="J18" s="612"/>
      <c r="K18" s="612"/>
      <c r="L18" s="612"/>
      <c r="M18" s="612"/>
      <c r="N18" s="612"/>
      <c r="O18" s="612"/>
      <c r="P18" s="612"/>
      <c r="Q18" s="612"/>
      <c r="R18" s="612"/>
      <c r="S18" s="612"/>
      <c r="T18" s="612"/>
      <c r="U18" s="612"/>
      <c r="V18" s="612"/>
    </row>
    <row r="19" spans="1:40" s="191" customFormat="1" ht="14.65" customHeight="1">
      <c r="A19" s="618"/>
      <c r="B19" s="763" t="s">
        <v>26</v>
      </c>
      <c r="C19" s="763"/>
      <c r="D19" s="764"/>
      <c r="E19" s="763"/>
      <c r="F19" s="763"/>
      <c r="G19" s="763"/>
      <c r="H19" s="764"/>
      <c r="I19" s="763"/>
      <c r="J19" s="763"/>
      <c r="K19" s="763"/>
      <c r="L19" s="763"/>
      <c r="M19" s="763"/>
      <c r="N19" s="763"/>
      <c r="O19" s="763"/>
      <c r="P19" s="763"/>
      <c r="Q19" s="763"/>
      <c r="R19" s="763"/>
      <c r="S19" s="763"/>
      <c r="T19" s="763"/>
      <c r="U19" s="763"/>
      <c r="V19" s="763"/>
    </row>
    <row r="20" spans="1:40" s="191" customFormat="1" ht="14.65" customHeight="1">
      <c r="A20" s="618"/>
      <c r="B20" s="743" t="s">
        <v>45</v>
      </c>
      <c r="C20" s="763"/>
      <c r="D20" s="764"/>
      <c r="E20" s="763"/>
      <c r="F20" s="763"/>
      <c r="G20" s="763"/>
      <c r="H20" s="764"/>
      <c r="I20" s="763"/>
      <c r="J20" s="763"/>
      <c r="K20" s="763"/>
      <c r="L20" s="763"/>
      <c r="M20" s="763"/>
      <c r="N20" s="763"/>
      <c r="O20" s="763"/>
      <c r="P20" s="763"/>
      <c r="Q20" s="763"/>
      <c r="R20" s="763"/>
      <c r="S20" s="763"/>
      <c r="T20" s="763"/>
      <c r="U20" s="763"/>
      <c r="V20" s="763"/>
    </row>
    <row r="21" spans="1:40" s="191" customFormat="1" ht="14.65" customHeight="1">
      <c r="A21" s="618"/>
      <c r="B21" s="765" t="s">
        <v>22</v>
      </c>
      <c r="C21" s="766" t="s">
        <v>21</v>
      </c>
      <c r="D21" s="767"/>
      <c r="E21" s="768"/>
      <c r="F21" s="768"/>
      <c r="G21" s="768"/>
      <c r="H21" s="767"/>
      <c r="I21" s="768"/>
      <c r="J21" s="769"/>
      <c r="K21" s="766" t="s">
        <v>33</v>
      </c>
      <c r="L21" s="768"/>
      <c r="M21" s="769"/>
      <c r="N21" s="766" t="s">
        <v>20</v>
      </c>
      <c r="O21" s="768"/>
      <c r="P21" s="768"/>
      <c r="Q21" s="768"/>
      <c r="R21" s="768"/>
      <c r="S21" s="768"/>
      <c r="T21" s="766" t="s">
        <v>34</v>
      </c>
      <c r="U21" s="768"/>
      <c r="V21" s="769"/>
      <c r="W21" s="766" t="s">
        <v>35</v>
      </c>
      <c r="X21" s="768"/>
      <c r="Y21" s="769"/>
    </row>
    <row r="22" spans="1:40" s="191" customFormat="1" ht="14.65" customHeight="1">
      <c r="A22" s="618"/>
      <c r="B22" s="1049" t="s">
        <v>53</v>
      </c>
      <c r="C22" s="770" t="s">
        <v>54</v>
      </c>
      <c r="D22" s="771"/>
      <c r="E22" s="772"/>
      <c r="F22" s="772"/>
      <c r="G22" s="772"/>
      <c r="H22" s="771"/>
      <c r="I22" s="772"/>
      <c r="J22" s="773"/>
      <c r="K22" s="770" t="s">
        <v>55</v>
      </c>
      <c r="L22" s="772"/>
      <c r="M22" s="773"/>
      <c r="N22" s="770" t="s">
        <v>56</v>
      </c>
      <c r="O22" s="772"/>
      <c r="P22" s="772"/>
      <c r="Q22" s="772"/>
      <c r="R22" s="772"/>
      <c r="S22" s="772"/>
      <c r="T22" s="770" t="s">
        <v>57</v>
      </c>
      <c r="U22" s="772"/>
      <c r="V22" s="773"/>
      <c r="W22" s="770" t="s">
        <v>58</v>
      </c>
      <c r="X22" s="772"/>
      <c r="Y22" s="773"/>
    </row>
    <row r="23" spans="1:40" s="191" customFormat="1" ht="14.65" customHeight="1">
      <c r="A23" s="618"/>
      <c r="B23" s="1050"/>
      <c r="C23" s="774"/>
      <c r="D23" s="775"/>
      <c r="E23" s="776"/>
      <c r="F23" s="776"/>
      <c r="G23" s="776"/>
      <c r="H23" s="775"/>
      <c r="I23" s="776"/>
      <c r="J23" s="777"/>
      <c r="K23" s="774"/>
      <c r="L23" s="776"/>
      <c r="M23" s="777"/>
      <c r="N23" s="774"/>
      <c r="O23" s="776"/>
      <c r="P23" s="776"/>
      <c r="Q23" s="776"/>
      <c r="R23" s="776"/>
      <c r="S23" s="776"/>
      <c r="T23" s="774"/>
      <c r="U23" s="776"/>
      <c r="V23" s="777"/>
      <c r="W23" s="774"/>
      <c r="X23" s="776"/>
      <c r="Y23" s="777"/>
    </row>
    <row r="24" spans="1:40" s="191" customFormat="1" ht="14.65" customHeight="1">
      <c r="A24" s="618"/>
      <c r="D24" s="190"/>
      <c r="F24" s="778"/>
      <c r="G24" s="778"/>
      <c r="H24" s="779"/>
      <c r="I24" s="778"/>
      <c r="J24" s="778"/>
      <c r="K24" s="778"/>
      <c r="L24" s="778"/>
      <c r="M24" s="778"/>
      <c r="N24" s="778"/>
      <c r="O24" s="778"/>
    </row>
    <row r="25" spans="1:40" ht="14.65" customHeight="1">
      <c r="A25" s="618"/>
      <c r="B25" s="144" t="s">
        <v>36</v>
      </c>
      <c r="C25" s="191"/>
      <c r="D25" s="190"/>
      <c r="E25" s="191"/>
      <c r="F25" s="191"/>
      <c r="G25" s="191"/>
      <c r="H25" s="190"/>
      <c r="I25" s="191"/>
      <c r="J25" s="191"/>
      <c r="K25" s="191"/>
      <c r="L25" s="191"/>
      <c r="M25" s="191"/>
      <c r="N25" s="191"/>
      <c r="O25" s="191"/>
      <c r="P25" s="191"/>
      <c r="Q25" s="191"/>
      <c r="R25" s="191"/>
      <c r="S25" s="191"/>
      <c r="T25" s="191"/>
      <c r="U25" s="191"/>
      <c r="V25" s="191"/>
      <c r="W25" s="191"/>
      <c r="X25" s="191"/>
      <c r="Y25" s="191"/>
      <c r="Z25" s="191"/>
      <c r="AA25" s="191"/>
      <c r="AB25" s="191"/>
      <c r="AC25" s="191"/>
      <c r="AD25" s="191"/>
      <c r="AE25" s="191"/>
      <c r="AF25" s="191"/>
      <c r="AG25" s="191"/>
      <c r="AH25" s="191"/>
      <c r="AI25" s="191"/>
      <c r="AJ25" s="191"/>
      <c r="AK25" s="191"/>
      <c r="AL25" s="191"/>
      <c r="AM25" s="191"/>
      <c r="AN25" s="191"/>
    </row>
    <row r="26" spans="1:40" ht="14.65" customHeight="1" thickBot="1">
      <c r="A26" s="618"/>
      <c r="B26" s="142"/>
      <c r="C26" s="191"/>
      <c r="D26" s="190"/>
      <c r="E26" s="191"/>
      <c r="F26" s="191"/>
      <c r="G26" s="191"/>
      <c r="H26" s="190"/>
      <c r="I26" s="191"/>
      <c r="J26" s="191"/>
      <c r="K26" s="191"/>
      <c r="L26" s="191"/>
      <c r="M26" s="191"/>
      <c r="N26" s="191"/>
      <c r="O26" s="191"/>
      <c r="P26" s="191"/>
      <c r="Q26" s="191"/>
      <c r="R26" s="191"/>
      <c r="S26" s="191"/>
      <c r="T26" s="191"/>
      <c r="U26" s="191"/>
      <c r="V26" s="191"/>
      <c r="W26" s="191"/>
      <c r="X26" s="191"/>
      <c r="Y26" s="191"/>
      <c r="Z26" s="191"/>
      <c r="AA26" s="191"/>
      <c r="AB26" s="191"/>
      <c r="AC26" s="191"/>
      <c r="AD26" s="191"/>
      <c r="AE26" s="191"/>
      <c r="AF26" s="191"/>
      <c r="AG26" s="191"/>
      <c r="AH26" s="191"/>
      <c r="AI26" s="191"/>
      <c r="AJ26" s="191"/>
      <c r="AK26" s="191"/>
      <c r="AL26" s="191"/>
      <c r="AM26" s="191"/>
      <c r="AN26" s="191"/>
    </row>
    <row r="27" spans="1:40" ht="14.65" customHeight="1" thickBot="1">
      <c r="A27" s="618"/>
      <c r="B27" s="898" t="s">
        <v>496</v>
      </c>
      <c r="C27" s="899"/>
      <c r="D27" s="1045" t="s">
        <v>3</v>
      </c>
      <c r="E27" s="1046"/>
      <c r="F27" s="1047" t="s">
        <v>0</v>
      </c>
      <c r="G27" s="1048"/>
      <c r="H27" s="900" t="s">
        <v>497</v>
      </c>
      <c r="I27" s="900" t="s">
        <v>498</v>
      </c>
      <c r="J27" s="900" t="s">
        <v>499</v>
      </c>
      <c r="K27" s="900" t="s">
        <v>500</v>
      </c>
      <c r="L27" s="900" t="s">
        <v>501</v>
      </c>
      <c r="M27" s="972"/>
      <c r="N27" s="945" t="s">
        <v>510</v>
      </c>
      <c r="O27" s="946"/>
      <c r="P27" s="946"/>
      <c r="Q27" s="946"/>
      <c r="R27" s="946"/>
      <c r="S27" s="946"/>
      <c r="T27" s="946"/>
      <c r="U27" s="946"/>
      <c r="V27" s="191"/>
      <c r="W27" s="191"/>
      <c r="X27" s="191"/>
      <c r="Y27" s="191"/>
      <c r="Z27" s="191"/>
      <c r="AA27" s="191"/>
      <c r="AB27" s="191"/>
      <c r="AC27" s="191"/>
      <c r="AD27" s="191"/>
      <c r="AE27" s="191"/>
      <c r="AF27" s="191"/>
      <c r="AG27" s="191"/>
      <c r="AH27" s="191"/>
      <c r="AI27" s="191"/>
      <c r="AJ27" s="191"/>
    </row>
    <row r="28" spans="1:40" ht="14.65" customHeight="1">
      <c r="A28" s="618"/>
      <c r="B28" s="901" t="s">
        <v>502</v>
      </c>
      <c r="C28" s="902"/>
      <c r="D28" s="903" t="s">
        <v>503</v>
      </c>
      <c r="E28" s="904" t="s">
        <v>504</v>
      </c>
      <c r="F28" s="905" t="s">
        <v>505</v>
      </c>
      <c r="G28" s="906" t="s">
        <v>506</v>
      </c>
      <c r="H28" s="907" t="s">
        <v>505</v>
      </c>
      <c r="I28" s="907" t="s">
        <v>505</v>
      </c>
      <c r="J28" s="907" t="s">
        <v>505</v>
      </c>
      <c r="K28" s="907" t="s">
        <v>505</v>
      </c>
      <c r="L28" s="907" t="s">
        <v>505</v>
      </c>
      <c r="M28" s="972"/>
      <c r="N28" s="946" t="s">
        <v>511</v>
      </c>
      <c r="O28" s="946"/>
      <c r="P28" s="946"/>
      <c r="Q28" s="946"/>
      <c r="R28" s="946"/>
      <c r="S28" s="946"/>
      <c r="T28" s="946"/>
      <c r="U28" s="946"/>
      <c r="V28" s="191"/>
      <c r="W28" s="191"/>
      <c r="X28" s="191"/>
      <c r="Y28" s="191"/>
      <c r="Z28" s="191"/>
      <c r="AA28" s="191"/>
      <c r="AB28" s="191"/>
      <c r="AC28" s="191"/>
      <c r="AD28" s="191"/>
      <c r="AE28" s="191"/>
      <c r="AF28" s="191"/>
      <c r="AG28" s="191"/>
      <c r="AH28" s="191"/>
      <c r="AI28" s="191"/>
      <c r="AJ28" s="191"/>
    </row>
    <row r="29" spans="1:40" s="142" customFormat="1" ht="14.65" customHeight="1">
      <c r="A29" s="761"/>
      <c r="B29" s="908" t="s">
        <v>551</v>
      </c>
      <c r="C29" s="909" t="s">
        <v>608</v>
      </c>
      <c r="D29" s="910">
        <v>46280</v>
      </c>
      <c r="E29" s="911">
        <f ca="1">IF($E29="","",$E29)</f>
        <v>46280</v>
      </c>
      <c r="F29" s="912">
        <v>46287</v>
      </c>
      <c r="G29" s="913">
        <f>F29+1</f>
        <v>46288</v>
      </c>
      <c r="H29" s="914">
        <f>G29+45</f>
        <v>46333</v>
      </c>
      <c r="I29" s="914">
        <f>H29+5</f>
        <v>46338</v>
      </c>
      <c r="J29" s="914">
        <f>H29+3+1+3</f>
        <v>46340</v>
      </c>
      <c r="K29" s="914"/>
      <c r="L29" s="914">
        <f>H29+7+6</f>
        <v>46346</v>
      </c>
      <c r="M29" s="972"/>
      <c r="N29" s="947" t="s">
        <v>512</v>
      </c>
      <c r="O29" s="946"/>
      <c r="P29" s="946"/>
      <c r="Q29" s="946"/>
      <c r="R29" s="946"/>
      <c r="S29" s="946"/>
      <c r="T29" s="946"/>
      <c r="U29" s="946"/>
    </row>
    <row r="30" spans="1:40" s="142" customFormat="1" ht="14.65" customHeight="1">
      <c r="A30" s="761"/>
      <c r="B30" s="908" t="s">
        <v>560</v>
      </c>
      <c r="C30" s="909" t="s">
        <v>571</v>
      </c>
      <c r="D30" s="910">
        <v>46279</v>
      </c>
      <c r="E30" s="911">
        <f t="shared" ref="E30:E43" ca="1" si="2">IF($E30="","",$E30)</f>
        <v>46279</v>
      </c>
      <c r="F30" s="916">
        <f>IF(D30="","",D30+3-1)</f>
        <v>46281</v>
      </c>
      <c r="G30" s="917">
        <f ca="1">IF(E30="","",F30+1+1)</f>
        <v>46283</v>
      </c>
      <c r="H30" s="918"/>
      <c r="I30" s="918"/>
      <c r="J30" s="918"/>
      <c r="K30" s="919">
        <f ca="1">IF(E30="","",E30+47+7)</f>
        <v>46333</v>
      </c>
      <c r="L30" s="918"/>
      <c r="M30" s="972"/>
      <c r="N30" s="946" t="s">
        <v>513</v>
      </c>
      <c r="O30" s="946"/>
      <c r="P30" s="946"/>
      <c r="Q30" s="946"/>
      <c r="R30" s="946"/>
      <c r="S30" s="946"/>
      <c r="T30" s="946"/>
      <c r="U30" s="946"/>
    </row>
    <row r="31" spans="1:40" s="299" customFormat="1" ht="14.65" customHeight="1">
      <c r="A31" s="783"/>
      <c r="B31" s="920"/>
      <c r="C31" s="921"/>
      <c r="D31" s="922"/>
      <c r="E31" s="923" t="str">
        <f t="shared" ca="1" si="2"/>
        <v/>
      </c>
      <c r="F31" s="924"/>
      <c r="G31" s="925"/>
      <c r="H31" s="926"/>
      <c r="I31" s="926"/>
      <c r="J31" s="926"/>
      <c r="K31" s="927"/>
      <c r="L31" s="926"/>
      <c r="M31" s="972"/>
      <c r="N31" s="948" t="s">
        <v>514</v>
      </c>
      <c r="O31" s="946"/>
      <c r="P31" s="946"/>
      <c r="Q31" s="946"/>
      <c r="R31" s="946"/>
      <c r="S31" s="946"/>
      <c r="T31" s="946"/>
      <c r="U31" s="946"/>
    </row>
    <row r="32" spans="1:40" s="299" customFormat="1" ht="14.65" customHeight="1">
      <c r="A32" s="783"/>
      <c r="B32" s="915" t="s">
        <v>567</v>
      </c>
      <c r="C32" s="909" t="s">
        <v>609</v>
      </c>
      <c r="D32" s="910">
        <v>46290</v>
      </c>
      <c r="E32" s="911">
        <f ca="1">IF($E32="","",$E32)</f>
        <v>46290</v>
      </c>
      <c r="F32" s="912">
        <v>46294</v>
      </c>
      <c r="G32" s="913">
        <f>F32+1</f>
        <v>46295</v>
      </c>
      <c r="H32" s="914">
        <f>G32+42+3</f>
        <v>46340</v>
      </c>
      <c r="I32" s="914">
        <f>H32+5</f>
        <v>46345</v>
      </c>
      <c r="J32" s="914">
        <f>H32+3+4</f>
        <v>46347</v>
      </c>
      <c r="K32" s="914"/>
      <c r="L32" s="914">
        <f>H32+7+6</f>
        <v>46353</v>
      </c>
      <c r="M32" s="972"/>
      <c r="N32" s="948"/>
      <c r="O32" s="949"/>
      <c r="P32" s="949"/>
      <c r="Q32" s="946"/>
      <c r="R32" s="946"/>
      <c r="S32" s="946"/>
      <c r="T32" s="950"/>
      <c r="U32" s="946"/>
    </row>
    <row r="33" spans="1:21" s="299" customFormat="1" ht="14.65" customHeight="1">
      <c r="A33" s="783"/>
      <c r="B33" s="908" t="s">
        <v>566</v>
      </c>
      <c r="C33" s="909"/>
      <c r="D33" s="910"/>
      <c r="E33" s="911" t="str">
        <f t="shared" ca="1" si="2"/>
        <v/>
      </c>
      <c r="F33" s="916" t="str">
        <f>IF(D33="","",D33+3-1)</f>
        <v/>
      </c>
      <c r="G33" s="917" t="str">
        <f ca="1">IF(E33="","",F33+1+1)</f>
        <v/>
      </c>
      <c r="H33" s="918"/>
      <c r="I33" s="918"/>
      <c r="J33" s="918"/>
      <c r="K33" s="919" t="str">
        <f ca="1">IF(E33="","",E33+47+7)</f>
        <v/>
      </c>
      <c r="L33" s="918"/>
      <c r="M33" s="972"/>
      <c r="N33" s="946" t="s">
        <v>515</v>
      </c>
      <c r="O33" s="946"/>
      <c r="P33" s="946"/>
      <c r="Q33" s="946"/>
      <c r="R33" s="946"/>
      <c r="S33" s="946"/>
      <c r="T33" s="946"/>
      <c r="U33" s="946"/>
    </row>
    <row r="34" spans="1:21" s="299" customFormat="1" ht="14.65" customHeight="1">
      <c r="A34" s="783"/>
      <c r="B34" s="928"/>
      <c r="C34" s="921"/>
      <c r="D34" s="922"/>
      <c r="E34" s="923" t="str">
        <f t="shared" ca="1" si="2"/>
        <v/>
      </c>
      <c r="F34" s="924"/>
      <c r="G34" s="925"/>
      <c r="H34" s="926"/>
      <c r="I34" s="926"/>
      <c r="J34" s="926"/>
      <c r="K34" s="927"/>
      <c r="L34" s="926"/>
      <c r="M34" s="972"/>
      <c r="N34" s="946" t="s">
        <v>516</v>
      </c>
      <c r="O34" s="946"/>
      <c r="P34" s="946"/>
      <c r="Q34" s="946"/>
      <c r="R34" s="946"/>
      <c r="S34" s="946"/>
      <c r="T34" s="946"/>
      <c r="U34" s="946"/>
    </row>
    <row r="35" spans="1:21" s="299" customFormat="1" ht="14.65" customHeight="1">
      <c r="A35" s="783"/>
      <c r="B35" s="908" t="s">
        <v>559</v>
      </c>
      <c r="C35" s="909" t="s">
        <v>610</v>
      </c>
      <c r="D35" s="910">
        <v>46297</v>
      </c>
      <c r="E35" s="911">
        <f ca="1">IF($E35="","",$E35)</f>
        <v>46297</v>
      </c>
      <c r="F35" s="912">
        <v>46301</v>
      </c>
      <c r="G35" s="913">
        <f>F35+1</f>
        <v>46302</v>
      </c>
      <c r="H35" s="914">
        <f>G35+42+3</f>
        <v>46347</v>
      </c>
      <c r="I35" s="914">
        <f>H35+5</f>
        <v>46352</v>
      </c>
      <c r="J35" s="914">
        <f>H35+3+4</f>
        <v>46354</v>
      </c>
      <c r="K35" s="914"/>
      <c r="L35" s="914">
        <f>H35+7+6</f>
        <v>46360</v>
      </c>
      <c r="M35" s="972"/>
      <c r="N35" s="946" t="s">
        <v>517</v>
      </c>
      <c r="O35" s="946"/>
      <c r="P35" s="949"/>
      <c r="Q35" s="946"/>
      <c r="R35" s="946"/>
      <c r="S35" s="946"/>
      <c r="T35" s="950"/>
      <c r="U35" s="946"/>
    </row>
    <row r="36" spans="1:21" s="299" customFormat="1" ht="14.65" customHeight="1">
      <c r="A36" s="783"/>
      <c r="B36" s="908" t="s">
        <v>566</v>
      </c>
      <c r="C36" s="909"/>
      <c r="D36" s="910"/>
      <c r="E36" s="911" t="str">
        <f t="shared" ca="1" si="2"/>
        <v/>
      </c>
      <c r="F36" s="916" t="str">
        <f>IF(D36="","",D36+3-1)</f>
        <v/>
      </c>
      <c r="G36" s="917" t="str">
        <f ca="1">IF(E36="","",F36+1+1)</f>
        <v/>
      </c>
      <c r="H36" s="918"/>
      <c r="I36" s="918"/>
      <c r="J36" s="918"/>
      <c r="K36" s="919" t="str">
        <f ca="1">IF(E36="","",E36+47+7)</f>
        <v/>
      </c>
      <c r="L36" s="918"/>
      <c r="M36" s="972"/>
      <c r="N36" s="946" t="s">
        <v>518</v>
      </c>
      <c r="O36" s="946"/>
      <c r="P36" s="946"/>
      <c r="Q36" s="946"/>
      <c r="R36" s="946"/>
      <c r="S36" s="946"/>
      <c r="T36" s="946"/>
      <c r="U36" s="946"/>
    </row>
    <row r="37" spans="1:21" s="299" customFormat="1" ht="14.65" customHeight="1">
      <c r="A37" s="783"/>
      <c r="B37" s="928"/>
      <c r="C37" s="921"/>
      <c r="D37" s="922"/>
      <c r="E37" s="923" t="str">
        <f t="shared" ca="1" si="2"/>
        <v/>
      </c>
      <c r="F37" s="924"/>
      <c r="G37" s="925"/>
      <c r="H37" s="926"/>
      <c r="I37" s="926"/>
      <c r="J37" s="926"/>
      <c r="K37" s="927"/>
      <c r="L37" s="926"/>
      <c r="M37" s="972"/>
      <c r="N37" s="946" t="s">
        <v>519</v>
      </c>
      <c r="O37" s="946"/>
      <c r="P37" s="946"/>
      <c r="Q37" s="946"/>
      <c r="R37" s="946"/>
      <c r="S37" s="946"/>
      <c r="T37" s="946"/>
      <c r="U37" s="946"/>
    </row>
    <row r="38" spans="1:21" s="299" customFormat="1" ht="14.65" customHeight="1">
      <c r="A38" s="783"/>
      <c r="B38" s="908" t="s">
        <v>551</v>
      </c>
      <c r="C38" s="909" t="s">
        <v>611</v>
      </c>
      <c r="D38" s="910">
        <v>46303</v>
      </c>
      <c r="E38" s="911">
        <f ca="1">IF($E38="","",$E38)</f>
        <v>46303</v>
      </c>
      <c r="F38" s="912">
        <v>46308</v>
      </c>
      <c r="G38" s="913">
        <f>F38+1</f>
        <v>46309</v>
      </c>
      <c r="H38" s="914">
        <f>G38+42+3</f>
        <v>46354</v>
      </c>
      <c r="I38" s="914">
        <f>H38+5</f>
        <v>46359</v>
      </c>
      <c r="J38" s="914">
        <f>H38+3+4</f>
        <v>46361</v>
      </c>
      <c r="K38" s="914"/>
      <c r="L38" s="914">
        <f>H38+7+6</f>
        <v>46367</v>
      </c>
      <c r="M38" s="972"/>
      <c r="N38" s="945"/>
      <c r="O38" s="946"/>
      <c r="P38" s="949"/>
      <c r="Q38" s="946"/>
      <c r="R38" s="946"/>
      <c r="S38" s="946"/>
      <c r="T38" s="950"/>
      <c r="U38" s="946"/>
    </row>
    <row r="39" spans="1:21" s="299" customFormat="1" ht="14.65" customHeight="1">
      <c r="A39" s="783"/>
      <c r="B39" s="908" t="s">
        <v>570</v>
      </c>
      <c r="C39" s="909" t="s">
        <v>612</v>
      </c>
      <c r="D39" s="910">
        <v>46300</v>
      </c>
      <c r="E39" s="911">
        <f t="shared" ca="1" si="2"/>
        <v>46300</v>
      </c>
      <c r="F39" s="916">
        <f>IF(D39="","",D39+3-1)</f>
        <v>46302</v>
      </c>
      <c r="G39" s="917">
        <f ca="1">IF(E39="","",F39+1+1)</f>
        <v>46304</v>
      </c>
      <c r="H39" s="918"/>
      <c r="I39" s="918"/>
      <c r="J39" s="918"/>
      <c r="K39" s="919">
        <f ca="1">IF(E39="","",E39+47+7)</f>
        <v>46354</v>
      </c>
      <c r="L39" s="918"/>
      <c r="M39" s="972"/>
      <c r="N39" s="945" t="s">
        <v>520</v>
      </c>
      <c r="O39" s="946"/>
      <c r="P39" s="949"/>
      <c r="Q39" s="946"/>
      <c r="R39" s="946"/>
      <c r="S39" s="946"/>
      <c r="T39" s="946"/>
      <c r="U39" s="946"/>
    </row>
    <row r="40" spans="1:21" s="299" customFormat="1" ht="14.65" customHeight="1">
      <c r="A40" s="783"/>
      <c r="B40" s="928"/>
      <c r="C40" s="921"/>
      <c r="D40" s="922"/>
      <c r="E40" s="923" t="str">
        <f t="shared" ca="1" si="2"/>
        <v/>
      </c>
      <c r="F40" s="924"/>
      <c r="G40" s="925"/>
      <c r="H40" s="926"/>
      <c r="I40" s="926"/>
      <c r="J40" s="926"/>
      <c r="K40" s="927"/>
      <c r="L40" s="926"/>
      <c r="M40" s="972"/>
      <c r="N40" s="945" t="s">
        <v>521</v>
      </c>
      <c r="O40" s="946"/>
      <c r="P40" s="946"/>
      <c r="Q40" s="946"/>
      <c r="R40" s="946"/>
      <c r="S40" s="946"/>
      <c r="T40" s="946"/>
      <c r="U40" s="946"/>
    </row>
    <row r="41" spans="1:21" s="299" customFormat="1" ht="14.65" customHeight="1">
      <c r="A41" s="783"/>
      <c r="B41" s="908" t="s">
        <v>567</v>
      </c>
      <c r="C41" s="909" t="s">
        <v>613</v>
      </c>
      <c r="D41" s="910">
        <v>46311</v>
      </c>
      <c r="E41" s="911">
        <f ca="1">IF($E41="","",$E41)</f>
        <v>46311</v>
      </c>
      <c r="F41" s="912">
        <v>46315</v>
      </c>
      <c r="G41" s="913">
        <f>F41+1</f>
        <v>46316</v>
      </c>
      <c r="H41" s="914">
        <f>G41+42+3</f>
        <v>46361</v>
      </c>
      <c r="I41" s="914">
        <f>H41+5</f>
        <v>46366</v>
      </c>
      <c r="J41" s="914">
        <f>H41+3+4</f>
        <v>46368</v>
      </c>
      <c r="K41" s="914"/>
      <c r="L41" s="914">
        <f>H41+7+6</f>
        <v>46374</v>
      </c>
      <c r="M41" s="972"/>
      <c r="N41" s="951" t="s">
        <v>522</v>
      </c>
      <c r="O41" s="946"/>
      <c r="P41" s="946"/>
      <c r="Q41" s="946"/>
      <c r="R41" s="946"/>
      <c r="S41" s="946"/>
      <c r="T41" s="950"/>
      <c r="U41" s="946"/>
    </row>
    <row r="42" spans="1:21" s="299" customFormat="1" ht="14.65" customHeight="1">
      <c r="A42" s="783"/>
      <c r="B42" s="908" t="s">
        <v>560</v>
      </c>
      <c r="C42" s="909" t="s">
        <v>614</v>
      </c>
      <c r="D42" s="910">
        <v>46304</v>
      </c>
      <c r="E42" s="911">
        <f t="shared" ca="1" si="2"/>
        <v>46304</v>
      </c>
      <c r="F42" s="916">
        <f>IF(D42="","",D42+3+2)</f>
        <v>46309</v>
      </c>
      <c r="G42" s="917">
        <f ca="1">IF(E42="","",F42+1+1)</f>
        <v>46311</v>
      </c>
      <c r="H42" s="918"/>
      <c r="I42" s="918"/>
      <c r="J42" s="918"/>
      <c r="K42" s="919">
        <f ca="1">IF(E42="","",E42+47+10)</f>
        <v>46361</v>
      </c>
      <c r="L42" s="918"/>
      <c r="M42" s="972"/>
      <c r="N42" s="945"/>
      <c r="O42" s="951" t="s">
        <v>615</v>
      </c>
      <c r="P42" s="949"/>
      <c r="Q42" s="946"/>
      <c r="R42" s="946"/>
      <c r="S42" s="946"/>
      <c r="T42" s="946"/>
      <c r="U42" s="946"/>
    </row>
    <row r="43" spans="1:21" s="299" customFormat="1" ht="14.65" customHeight="1" thickBot="1">
      <c r="A43" s="783"/>
      <c r="B43" s="929"/>
      <c r="C43" s="930"/>
      <c r="D43" s="931"/>
      <c r="E43" s="932" t="str">
        <f t="shared" ca="1" si="2"/>
        <v/>
      </c>
      <c r="F43" s="933"/>
      <c r="G43" s="934"/>
      <c r="H43" s="935"/>
      <c r="I43" s="935"/>
      <c r="J43" s="935"/>
      <c r="K43" s="936"/>
      <c r="L43" s="935"/>
      <c r="M43" s="972"/>
      <c r="N43" s="973"/>
      <c r="O43" s="946"/>
      <c r="P43" s="946"/>
      <c r="Q43" s="946"/>
      <c r="R43" s="946"/>
      <c r="S43" s="946"/>
      <c r="T43" s="946"/>
      <c r="U43" s="946"/>
    </row>
    <row r="44" spans="1:21" s="299" customFormat="1" ht="14.65" customHeight="1">
      <c r="A44" s="783"/>
      <c r="B44" s="1008" t="s">
        <v>507</v>
      </c>
      <c r="C44" s="1009"/>
      <c r="D44" s="1010"/>
      <c r="E44" s="937"/>
      <c r="F44" s="1011"/>
      <c r="G44" s="937"/>
      <c r="H44" s="937"/>
      <c r="I44" s="1012"/>
      <c r="J44" s="937"/>
      <c r="K44" s="937"/>
      <c r="L44" s="937"/>
      <c r="M44" s="972"/>
      <c r="N44" s="973"/>
      <c r="O44" s="946"/>
      <c r="P44" s="946"/>
      <c r="Q44" s="946"/>
      <c r="R44" s="946"/>
      <c r="S44" s="946"/>
      <c r="T44" s="946"/>
      <c r="U44" s="946"/>
    </row>
    <row r="45" spans="1:21" s="299" customFormat="1" ht="14.65" customHeight="1">
      <c r="A45" s="783"/>
      <c r="B45" s="1013" t="s">
        <v>508</v>
      </c>
      <c r="C45" s="1014"/>
      <c r="D45" s="1009"/>
      <c r="E45" s="938"/>
      <c r="F45" s="1011"/>
      <c r="G45" s="937"/>
      <c r="H45" s="937"/>
      <c r="I45" s="937"/>
      <c r="J45" s="937"/>
      <c r="K45" s="938"/>
      <c r="L45" s="937"/>
      <c r="M45" s="972"/>
      <c r="N45" s="974"/>
      <c r="O45" s="946"/>
      <c r="P45" s="946"/>
      <c r="Q45" s="946"/>
      <c r="R45" s="946"/>
      <c r="S45" s="946"/>
      <c r="T45" s="946"/>
      <c r="U45" s="946"/>
    </row>
    <row r="46" spans="1:21" s="299" customFormat="1" ht="14.65" customHeight="1">
      <c r="A46" s="783"/>
      <c r="B46" s="1019"/>
      <c r="C46" s="1013"/>
      <c r="D46" s="939"/>
      <c r="E46" s="938"/>
      <c r="F46" s="1011"/>
      <c r="G46" s="937"/>
      <c r="H46" s="937"/>
      <c r="I46" s="937"/>
      <c r="J46" s="937"/>
      <c r="K46" s="937"/>
      <c r="L46" s="937"/>
      <c r="M46" s="1014"/>
      <c r="N46" s="974"/>
      <c r="O46" s="946"/>
      <c r="P46" s="946"/>
      <c r="Q46" s="946"/>
      <c r="R46" s="946"/>
      <c r="S46" s="946"/>
      <c r="T46" s="946"/>
      <c r="U46"/>
    </row>
    <row r="47" spans="1:21" ht="18.75">
      <c r="B47" s="940"/>
      <c r="C47" s="941"/>
      <c r="D47" s="939"/>
      <c r="E47" s="942"/>
      <c r="F47" s="1011"/>
      <c r="G47" s="937"/>
      <c r="H47" s="937"/>
      <c r="I47" s="937"/>
      <c r="J47" s="937"/>
      <c r="K47" s="937"/>
      <c r="L47" s="937"/>
      <c r="M47" s="1014"/>
      <c r="N47" s="972"/>
      <c r="O47" s="946"/>
      <c r="P47" s="946"/>
      <c r="Q47" s="946"/>
      <c r="R47" s="946"/>
      <c r="S47" s="946"/>
      <c r="T47" s="946"/>
    </row>
    <row r="48" spans="1:21" ht="18.75">
      <c r="B48" s="943" t="s">
        <v>509</v>
      </c>
      <c r="C48" s="943"/>
      <c r="D48" s="944" t="s">
        <v>572</v>
      </c>
      <c r="E48" s="942"/>
      <c r="F48" s="1020"/>
      <c r="G48" s="1020"/>
      <c r="H48" s="1014"/>
      <c r="I48" s="972"/>
      <c r="J48" s="1014"/>
      <c r="K48" s="946"/>
      <c r="L48" s="1014"/>
      <c r="M48" s="1014"/>
      <c r="N48" s="1022"/>
      <c r="O48" s="946"/>
      <c r="P48" s="946"/>
      <c r="Q48" s="946"/>
      <c r="R48" s="946"/>
      <c r="S48" s="946"/>
      <c r="T48" s="946"/>
    </row>
    <row r="49" spans="2:5" ht="18.75">
      <c r="B49" s="943"/>
      <c r="C49" s="943"/>
      <c r="D49" s="944"/>
      <c r="E49" s="942"/>
    </row>
  </sheetData>
  <mergeCells count="11">
    <mergeCell ref="D27:E27"/>
    <mergeCell ref="F27:G27"/>
    <mergeCell ref="B22:B23"/>
    <mergeCell ref="T2:Y2"/>
    <mergeCell ref="D6:F6"/>
    <mergeCell ref="G6:I6"/>
    <mergeCell ref="J6:L6"/>
    <mergeCell ref="T3:Y3"/>
    <mergeCell ref="T4:Y4"/>
    <mergeCell ref="M6:O6"/>
    <mergeCell ref="P6:R6"/>
  </mergeCells>
  <phoneticPr fontId="4"/>
  <printOptions horizontalCentered="1"/>
  <pageMargins left="0.19685039370078741" right="0.19685039370078741" top="0.59055118110236227" bottom="0.59055118110236227" header="0.39370078740157483" footer="0.39370078740157483"/>
  <pageSetup paperSize="9" scale="75" orientation="landscape" useFirstPageNumber="1" r:id="rId1"/>
  <headerFooter alignWithMargins="0">
    <oddFooter>&amp;C-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0"/>
    <pageSetUpPr fitToPage="1"/>
  </sheetPr>
  <dimension ref="A1:AH98"/>
  <sheetViews>
    <sheetView showGridLines="0" view="pageBreakPreview" topLeftCell="A6" zoomScaleNormal="85" zoomScaleSheetLayoutView="100" workbookViewId="0">
      <selection activeCell="J22" sqref="J22:L22"/>
    </sheetView>
  </sheetViews>
  <sheetFormatPr defaultColWidth="9.125" defaultRowHeight="12"/>
  <cols>
    <col min="1" max="1" width="3.375" style="631" customWidth="1"/>
    <col min="2" max="2" width="22.5" style="636" customWidth="1"/>
    <col min="3" max="3" width="8.75" style="636" customWidth="1"/>
    <col min="4" max="4" width="3.125" style="636" customWidth="1"/>
    <col min="5" max="5" width="8.375" style="636" bestFit="1" customWidth="1"/>
    <col min="6" max="6" width="3.625" style="636" customWidth="1"/>
    <col min="7" max="7" width="3.125" style="636" customWidth="1"/>
    <col min="8" max="8" width="5.625" style="636" customWidth="1"/>
    <col min="9" max="9" width="6.125" style="636" customWidth="1"/>
    <col min="10" max="10" width="3.125" style="636" customWidth="1"/>
    <col min="11" max="11" width="7" style="636" customWidth="1"/>
    <col min="12" max="12" width="4.375" style="636" customWidth="1"/>
    <col min="13" max="13" width="3.25" style="636" customWidth="1"/>
    <col min="14" max="14" width="5.625" style="636" customWidth="1"/>
    <col min="15" max="15" width="4.5" style="636" customWidth="1"/>
    <col min="16" max="16" width="5.5" style="636" customWidth="1"/>
    <col min="17" max="17" width="8.375" style="636" bestFit="1" customWidth="1"/>
    <col min="18" max="18" width="2" style="636" customWidth="1"/>
    <col min="19" max="19" width="2.5" style="636" customWidth="1"/>
    <col min="20" max="20" width="8.375" style="636" bestFit="1" customWidth="1"/>
    <col min="21" max="21" width="1.75" style="636" customWidth="1"/>
    <col min="22" max="22" width="3.375" style="636" customWidth="1"/>
    <col min="23" max="23" width="7.375" style="636" customWidth="1"/>
    <col min="24" max="24" width="2.125" style="636" customWidth="1"/>
    <col min="25" max="25" width="2.5" style="636" customWidth="1"/>
    <col min="26" max="26" width="7.375" style="636" bestFit="1" customWidth="1"/>
    <col min="27" max="27" width="2" style="636" customWidth="1"/>
    <col min="28" max="28" width="2.25" style="636" customWidth="1"/>
    <col min="29" max="29" width="7.375" style="636" bestFit="1" customWidth="1"/>
    <col min="30" max="30" width="2" style="636" customWidth="1"/>
    <col min="31" max="31" width="11.625" style="636" customWidth="1"/>
    <col min="32" max="32" width="8.5" style="636" customWidth="1"/>
    <col min="33" max="33" width="35.75" style="636" customWidth="1"/>
    <col min="34" max="16384" width="9.125" style="636"/>
  </cols>
  <sheetData>
    <row r="1" spans="1:34" s="142" customFormat="1" ht="24" customHeight="1" thickBot="1">
      <c r="B1" s="141" t="s">
        <v>38</v>
      </c>
      <c r="C1" s="91"/>
      <c r="D1" s="91"/>
      <c r="E1" s="91"/>
      <c r="F1" s="35"/>
      <c r="G1" s="35"/>
      <c r="H1" s="35"/>
      <c r="I1" s="35"/>
      <c r="J1" s="35"/>
      <c r="K1" s="37"/>
      <c r="L1" s="37"/>
      <c r="M1" s="35"/>
      <c r="N1" s="35"/>
      <c r="O1" s="35"/>
      <c r="P1" s="35"/>
      <c r="Q1" s="35"/>
      <c r="R1" s="35"/>
      <c r="S1" s="35"/>
      <c r="W1" s="35"/>
      <c r="X1" s="35"/>
      <c r="Y1" s="35"/>
      <c r="AD1" s="92"/>
    </row>
    <row r="2" spans="1:34" s="143" customFormat="1" ht="26.25" customHeight="1">
      <c r="E2" s="145"/>
      <c r="G2" s="628"/>
      <c r="I2" s="146"/>
      <c r="J2" s="146"/>
      <c r="K2" s="629"/>
      <c r="AC2" s="146"/>
      <c r="AD2" s="630"/>
    </row>
    <row r="3" spans="1:34" s="142" customFormat="1" ht="14.25">
      <c r="B3" s="144"/>
      <c r="C3" s="148"/>
      <c r="D3" s="148"/>
      <c r="E3" s="148"/>
      <c r="F3" s="148"/>
      <c r="G3" s="148"/>
      <c r="H3" s="148"/>
      <c r="I3" s="148"/>
      <c r="J3" s="148"/>
      <c r="K3" s="148"/>
      <c r="L3" s="148"/>
      <c r="M3" s="148"/>
      <c r="N3" s="148"/>
      <c r="O3" s="148"/>
      <c r="P3" s="148"/>
      <c r="Q3" s="148"/>
      <c r="R3" s="148"/>
      <c r="S3" s="148"/>
      <c r="T3" s="148"/>
      <c r="U3" s="148"/>
      <c r="V3" s="144"/>
      <c r="W3" s="148"/>
      <c r="X3" s="148"/>
      <c r="Y3" s="1040">
        <f>cover!M4</f>
        <v>46280</v>
      </c>
      <c r="Z3" s="1040"/>
      <c r="AA3" s="1040"/>
      <c r="AB3" s="1040"/>
      <c r="AC3" s="1040"/>
      <c r="AD3" s="1040"/>
    </row>
    <row r="4" spans="1:34" s="143" customFormat="1" ht="18" customHeight="1">
      <c r="B4" s="144" t="s">
        <v>39</v>
      </c>
      <c r="E4" s="145"/>
      <c r="I4" s="146"/>
      <c r="J4" s="146"/>
      <c r="Y4" s="1075"/>
      <c r="Z4" s="1075"/>
      <c r="AA4" s="1075"/>
      <c r="AB4" s="1075"/>
      <c r="AC4" s="1075"/>
      <c r="AD4" s="1075"/>
    </row>
    <row r="5" spans="1:34" s="631" customFormat="1"/>
    <row r="6" spans="1:34" ht="18" customHeight="1">
      <c r="B6" s="632"/>
      <c r="C6" s="632"/>
      <c r="D6" s="633"/>
      <c r="E6" s="634"/>
      <c r="F6" s="635"/>
      <c r="G6" s="633"/>
      <c r="H6" s="634" t="s">
        <v>9</v>
      </c>
      <c r="I6" s="634"/>
      <c r="J6" s="633"/>
      <c r="K6" s="634" t="s">
        <v>9</v>
      </c>
      <c r="L6" s="635"/>
      <c r="M6" s="633"/>
      <c r="N6" s="634"/>
      <c r="O6" s="635"/>
      <c r="P6" s="633"/>
      <c r="Q6" s="634"/>
      <c r="R6" s="635"/>
      <c r="S6" s="633"/>
      <c r="T6" s="634"/>
      <c r="U6" s="635"/>
      <c r="V6" s="633"/>
      <c r="W6" s="634"/>
      <c r="X6" s="635"/>
      <c r="Y6" s="633"/>
      <c r="Z6" s="634"/>
      <c r="AA6" s="635"/>
      <c r="AB6" s="633"/>
      <c r="AC6" s="634"/>
      <c r="AD6" s="635"/>
      <c r="AE6" s="633"/>
      <c r="AF6" s="634"/>
      <c r="AG6" s="634"/>
      <c r="AH6" s="635"/>
    </row>
    <row r="7" spans="1:34" ht="18" customHeight="1">
      <c r="B7" s="637" t="s">
        <v>28</v>
      </c>
      <c r="C7" s="638"/>
      <c r="D7" s="1066" t="s">
        <v>6</v>
      </c>
      <c r="E7" s="1067"/>
      <c r="F7" s="1068"/>
      <c r="G7" s="1066" t="s">
        <v>0</v>
      </c>
      <c r="H7" s="1067"/>
      <c r="I7" s="1067"/>
      <c r="J7" s="1066" t="s">
        <v>1</v>
      </c>
      <c r="K7" s="1067"/>
      <c r="L7" s="1068"/>
      <c r="M7" s="1066" t="s">
        <v>2</v>
      </c>
      <c r="N7" s="1067"/>
      <c r="O7" s="1068"/>
      <c r="P7" s="1066" t="s">
        <v>129</v>
      </c>
      <c r="Q7" s="1067"/>
      <c r="R7" s="1068"/>
      <c r="S7" s="1066" t="s">
        <v>40</v>
      </c>
      <c r="T7" s="1067"/>
      <c r="U7" s="1068"/>
      <c r="V7" s="1066" t="s">
        <v>37</v>
      </c>
      <c r="W7" s="1067"/>
      <c r="X7" s="1068"/>
      <c r="Y7" s="1066" t="s">
        <v>11</v>
      </c>
      <c r="Z7" s="1067"/>
      <c r="AA7" s="1068"/>
      <c r="AB7" s="1066" t="s">
        <v>10</v>
      </c>
      <c r="AC7" s="1067"/>
      <c r="AD7" s="1068"/>
      <c r="AE7" s="639" t="s">
        <v>60</v>
      </c>
      <c r="AF7" s="640"/>
      <c r="AG7" s="640"/>
      <c r="AH7" s="641"/>
    </row>
    <row r="8" spans="1:34" ht="18" customHeight="1">
      <c r="B8" s="637"/>
      <c r="C8" s="638"/>
      <c r="D8" s="642"/>
      <c r="E8" s="643"/>
      <c r="F8" s="644"/>
      <c r="G8" s="642"/>
      <c r="H8" s="640"/>
      <c r="I8" s="643"/>
      <c r="J8" s="642"/>
      <c r="K8" s="643"/>
      <c r="L8" s="644"/>
      <c r="M8" s="642"/>
      <c r="N8" s="643"/>
      <c r="O8" s="644"/>
      <c r="P8" s="1066"/>
      <c r="Q8" s="1067"/>
      <c r="R8" s="1068"/>
      <c r="S8" s="642"/>
      <c r="T8" s="643"/>
      <c r="U8" s="644"/>
      <c r="V8" s="1066"/>
      <c r="W8" s="1067"/>
      <c r="X8" s="1068"/>
      <c r="Y8" s="642"/>
      <c r="Z8" s="643"/>
      <c r="AA8" s="644"/>
      <c r="AB8" s="642"/>
      <c r="AC8" s="643"/>
      <c r="AD8" s="644"/>
      <c r="AE8" s="639"/>
      <c r="AF8" s="640"/>
      <c r="AG8" s="640"/>
      <c r="AH8" s="644"/>
    </row>
    <row r="9" spans="1:34" ht="18" customHeight="1" thickBot="1">
      <c r="B9" s="645"/>
      <c r="C9" s="645"/>
      <c r="D9" s="646"/>
      <c r="E9" s="647"/>
      <c r="F9" s="648"/>
      <c r="G9" s="646"/>
      <c r="H9" s="647"/>
      <c r="I9" s="647"/>
      <c r="J9" s="646"/>
      <c r="K9" s="647"/>
      <c r="L9" s="648"/>
      <c r="M9" s="646"/>
      <c r="N9" s="647"/>
      <c r="O9" s="648"/>
      <c r="P9" s="646"/>
      <c r="Q9" s="649"/>
      <c r="R9" s="650"/>
      <c r="S9" s="651"/>
      <c r="T9" s="649"/>
      <c r="U9" s="650"/>
      <c r="V9" s="651"/>
      <c r="W9" s="649"/>
      <c r="X9" s="650"/>
      <c r="Y9" s="651"/>
      <c r="Z9" s="649"/>
      <c r="AA9" s="650"/>
      <c r="AB9" s="651"/>
      <c r="AC9" s="649"/>
      <c r="AD9" s="650"/>
      <c r="AE9" s="651"/>
      <c r="AF9" s="649"/>
      <c r="AG9" s="649"/>
      <c r="AH9" s="650"/>
    </row>
    <row r="10" spans="1:34" ht="18" customHeight="1" thickTop="1">
      <c r="A10" s="636"/>
      <c r="B10" s="652" t="s">
        <v>616</v>
      </c>
      <c r="C10" s="653"/>
      <c r="D10" s="654"/>
      <c r="E10" s="655"/>
      <c r="F10" s="656"/>
      <c r="G10" s="657"/>
      <c r="H10" s="658">
        <v>46291</v>
      </c>
      <c r="I10" s="659">
        <f>H10+1</f>
        <v>46292</v>
      </c>
      <c r="J10" s="654"/>
      <c r="K10" s="658">
        <v>46294</v>
      </c>
      <c r="L10" s="659">
        <f>K10+1</f>
        <v>46295</v>
      </c>
      <c r="M10" s="654"/>
      <c r="N10" s="658">
        <v>46296</v>
      </c>
      <c r="O10" s="659">
        <f>N10+1</f>
        <v>46297</v>
      </c>
      <c r="P10" s="660"/>
      <c r="Q10" s="661">
        <v>46281</v>
      </c>
      <c r="R10" s="662"/>
      <c r="S10" s="663"/>
      <c r="T10" s="664">
        <f>Q10+8</f>
        <v>46289</v>
      </c>
      <c r="U10" s="662"/>
      <c r="V10" s="665"/>
      <c r="W10" s="664">
        <f>Q10+13</f>
        <v>46294</v>
      </c>
      <c r="X10" s="662"/>
      <c r="Y10" s="663"/>
      <c r="Z10" s="664">
        <f>Q10+15</f>
        <v>46296</v>
      </c>
      <c r="AA10" s="662"/>
      <c r="AB10" s="663"/>
      <c r="AC10" s="664">
        <f>Q10+14</f>
        <v>46295</v>
      </c>
      <c r="AD10" s="666"/>
      <c r="AE10" s="667" t="s">
        <v>61</v>
      </c>
      <c r="AF10" s="668"/>
      <c r="AG10" s="668"/>
      <c r="AH10" s="669"/>
    </row>
    <row r="11" spans="1:34" ht="18" customHeight="1">
      <c r="A11" s="636"/>
      <c r="B11" s="670" t="s">
        <v>617</v>
      </c>
      <c r="C11" s="671" t="s">
        <v>24</v>
      </c>
      <c r="D11" s="672"/>
      <c r="E11" s="673">
        <f>H11</f>
        <v>46280</v>
      </c>
      <c r="F11" s="840"/>
      <c r="G11" s="675"/>
      <c r="H11" s="673">
        <v>46280</v>
      </c>
      <c r="I11" s="675"/>
      <c r="J11" s="676"/>
      <c r="K11" s="673">
        <v>46281</v>
      </c>
      <c r="L11" s="675"/>
      <c r="M11" s="677"/>
      <c r="N11" s="678">
        <v>46289</v>
      </c>
      <c r="O11" s="674"/>
      <c r="P11" s="679"/>
      <c r="Q11" s="680"/>
      <c r="R11" s="681"/>
      <c r="S11" s="682"/>
      <c r="T11" s="680"/>
      <c r="U11" s="681"/>
      <c r="V11" s="682"/>
      <c r="W11" s="680"/>
      <c r="X11" s="681"/>
      <c r="Y11" s="682"/>
      <c r="Z11" s="680"/>
      <c r="AA11" s="681"/>
      <c r="AB11" s="682"/>
      <c r="AC11" s="680"/>
      <c r="AD11" s="683"/>
      <c r="AE11" s="684" t="s">
        <v>62</v>
      </c>
      <c r="AF11" s="685"/>
      <c r="AG11" s="685"/>
      <c r="AH11" s="686"/>
    </row>
    <row r="12" spans="1:34" ht="18" customHeight="1">
      <c r="A12" s="636"/>
      <c r="B12" s="652" t="s">
        <v>618</v>
      </c>
      <c r="C12" s="653"/>
      <c r="D12" s="687"/>
      <c r="E12" s="688"/>
      <c r="F12" s="689"/>
      <c r="G12" s="690"/>
      <c r="H12" s="691">
        <f>H10+7</f>
        <v>46298</v>
      </c>
      <c r="I12" s="692">
        <f>I10+7</f>
        <v>46299</v>
      </c>
      <c r="J12" s="693"/>
      <c r="K12" s="691">
        <f>K10+7</f>
        <v>46301</v>
      </c>
      <c r="L12" s="659">
        <f>L10+7</f>
        <v>46302</v>
      </c>
      <c r="M12" s="693"/>
      <c r="N12" s="691">
        <f>N10+7</f>
        <v>46303</v>
      </c>
      <c r="O12" s="659">
        <f>O10+7</f>
        <v>46304</v>
      </c>
      <c r="P12" s="660"/>
      <c r="Q12" s="661">
        <f>Q10+7</f>
        <v>46288</v>
      </c>
      <c r="R12" s="694"/>
      <c r="S12" s="663"/>
      <c r="T12" s="664">
        <f>T10+7+7</f>
        <v>46303</v>
      </c>
      <c r="U12" s="662"/>
      <c r="V12" s="665"/>
      <c r="W12" s="664">
        <f>W10+7+7</f>
        <v>46308</v>
      </c>
      <c r="X12" s="662"/>
      <c r="Y12" s="663"/>
      <c r="Z12" s="664">
        <f>Z10+7+7</f>
        <v>46310</v>
      </c>
      <c r="AA12" s="662"/>
      <c r="AB12" s="663"/>
      <c r="AC12" s="664">
        <f>AC10+7+7</f>
        <v>46309</v>
      </c>
      <c r="AD12" s="666"/>
      <c r="AE12" s="684" t="s">
        <v>63</v>
      </c>
      <c r="AF12" s="685"/>
      <c r="AG12" s="685"/>
      <c r="AH12" s="686"/>
    </row>
    <row r="13" spans="1:34" ht="18.75" customHeight="1">
      <c r="A13" s="636"/>
      <c r="B13" s="670" t="s">
        <v>619</v>
      </c>
      <c r="C13" s="671" t="s">
        <v>24</v>
      </c>
      <c r="D13" s="672"/>
      <c r="E13" s="695">
        <f>H13</f>
        <v>46282</v>
      </c>
      <c r="F13" s="674"/>
      <c r="G13" s="672"/>
      <c r="H13" s="695">
        <f>H11+7-5</f>
        <v>46282</v>
      </c>
      <c r="I13" s="696"/>
      <c r="J13" s="697"/>
      <c r="K13" s="695">
        <f>K11+7+5</f>
        <v>46293</v>
      </c>
      <c r="L13" s="695"/>
      <c r="M13" s="697"/>
      <c r="N13" s="695">
        <f>N11+7</f>
        <v>46296</v>
      </c>
      <c r="O13" s="674"/>
      <c r="P13" s="679"/>
      <c r="Q13" s="680"/>
      <c r="R13" s="681"/>
      <c r="S13" s="682"/>
      <c r="T13" s="680"/>
      <c r="U13" s="681"/>
      <c r="V13" s="682"/>
      <c r="W13" s="680"/>
      <c r="X13" s="681"/>
      <c r="Y13" s="682"/>
      <c r="Z13" s="680"/>
      <c r="AA13" s="681"/>
      <c r="AB13" s="682"/>
      <c r="AC13" s="680"/>
      <c r="AD13" s="683"/>
      <c r="AE13" s="684"/>
      <c r="AF13" s="685"/>
      <c r="AG13" s="685"/>
      <c r="AH13" s="698"/>
    </row>
    <row r="14" spans="1:34" ht="18" customHeight="1">
      <c r="B14" s="652" t="s">
        <v>573</v>
      </c>
      <c r="C14" s="653"/>
      <c r="D14" s="654"/>
      <c r="E14" s="699"/>
      <c r="F14" s="656"/>
      <c r="G14" s="690"/>
      <c r="H14" s="691">
        <f t="shared" ref="H14" si="0">H12+7</f>
        <v>46305</v>
      </c>
      <c r="I14" s="692">
        <f>I12+7</f>
        <v>46306</v>
      </c>
      <c r="J14" s="693"/>
      <c r="K14" s="691">
        <f t="shared" ref="K14" si="1">K12+7</f>
        <v>46308</v>
      </c>
      <c r="L14" s="659">
        <f>L12+7</f>
        <v>46309</v>
      </c>
      <c r="M14" s="693"/>
      <c r="N14" s="691">
        <f t="shared" ref="N14" si="2">N12+7</f>
        <v>46310</v>
      </c>
      <c r="O14" s="659">
        <f>O12+7</f>
        <v>46311</v>
      </c>
      <c r="P14" s="660"/>
      <c r="Q14" s="661">
        <f>Q12+7</f>
        <v>46295</v>
      </c>
      <c r="R14" s="694"/>
      <c r="S14" s="663"/>
      <c r="T14" s="664">
        <f>T12+7</f>
        <v>46310</v>
      </c>
      <c r="U14" s="662"/>
      <c r="V14" s="665"/>
      <c r="W14" s="664">
        <f>W12+7</f>
        <v>46315</v>
      </c>
      <c r="X14" s="662"/>
      <c r="Y14" s="663"/>
      <c r="Z14" s="664">
        <f>Z12+7</f>
        <v>46317</v>
      </c>
      <c r="AA14" s="662"/>
      <c r="AB14" s="663"/>
      <c r="AC14" s="664">
        <f>AC12+7</f>
        <v>46316</v>
      </c>
      <c r="AD14" s="666"/>
      <c r="AE14" s="700" t="s">
        <v>130</v>
      </c>
      <c r="AF14" s="700" t="s">
        <v>131</v>
      </c>
      <c r="AG14" s="1073" t="s">
        <v>132</v>
      </c>
      <c r="AH14" s="1074"/>
    </row>
    <row r="15" spans="1:34" ht="18" customHeight="1">
      <c r="B15" s="670" t="s">
        <v>575</v>
      </c>
      <c r="C15" s="671" t="s">
        <v>24</v>
      </c>
      <c r="D15" s="672"/>
      <c r="E15" s="695">
        <f>H15</f>
        <v>46294</v>
      </c>
      <c r="F15" s="674"/>
      <c r="G15" s="672"/>
      <c r="H15" s="695">
        <f>H13+7+5</f>
        <v>46294</v>
      </c>
      <c r="I15" s="696"/>
      <c r="J15" s="697"/>
      <c r="K15" s="695">
        <f>K13+7</f>
        <v>46300</v>
      </c>
      <c r="L15" s="695"/>
      <c r="M15" s="697"/>
      <c r="N15" s="695">
        <f>N13+7-1</f>
        <v>46302</v>
      </c>
      <c r="O15" s="674"/>
      <c r="P15" s="679"/>
      <c r="Q15" s="680"/>
      <c r="R15" s="681"/>
      <c r="S15" s="682"/>
      <c r="T15" s="680"/>
      <c r="U15" s="681"/>
      <c r="V15" s="682"/>
      <c r="W15" s="680"/>
      <c r="X15" s="681"/>
      <c r="Y15" s="682"/>
      <c r="Z15" s="680"/>
      <c r="AA15" s="681"/>
      <c r="AB15" s="682"/>
      <c r="AC15" s="680"/>
      <c r="AD15" s="701"/>
      <c r="AE15" s="700" t="s">
        <v>133</v>
      </c>
      <c r="AF15" s="700" t="s">
        <v>134</v>
      </c>
      <c r="AG15" s="702" t="s">
        <v>135</v>
      </c>
      <c r="AH15" s="703"/>
    </row>
    <row r="16" spans="1:34" s="23" customFormat="1" ht="20.25" customHeight="1">
      <c r="A16" s="704"/>
      <c r="B16" s="652" t="s">
        <v>574</v>
      </c>
      <c r="C16" s="653"/>
      <c r="D16" s="654"/>
      <c r="E16" s="705"/>
      <c r="F16" s="656"/>
      <c r="G16" s="706"/>
      <c r="H16" s="691">
        <f>H14+7</f>
        <v>46312</v>
      </c>
      <c r="I16" s="692">
        <f>I14+7</f>
        <v>46313</v>
      </c>
      <c r="J16" s="693"/>
      <c r="K16" s="691">
        <f>K14+7</f>
        <v>46315</v>
      </c>
      <c r="L16" s="659">
        <f>L14+7</f>
        <v>46316</v>
      </c>
      <c r="M16" s="693"/>
      <c r="N16" s="691">
        <f>N14+7</f>
        <v>46317</v>
      </c>
      <c r="O16" s="659">
        <f>O14+7</f>
        <v>46318</v>
      </c>
      <c r="P16" s="660"/>
      <c r="Q16" s="661">
        <f>Q14+7</f>
        <v>46302</v>
      </c>
      <c r="R16" s="694"/>
      <c r="S16" s="663"/>
      <c r="T16" s="664">
        <f>T14+7</f>
        <v>46317</v>
      </c>
      <c r="U16" s="662"/>
      <c r="V16" s="665"/>
      <c r="W16" s="664">
        <f>W14+7</f>
        <v>46322</v>
      </c>
      <c r="X16" s="662"/>
      <c r="Y16" s="663"/>
      <c r="Z16" s="664">
        <f>Z14+7</f>
        <v>46324</v>
      </c>
      <c r="AA16" s="662"/>
      <c r="AB16" s="663"/>
      <c r="AC16" s="664">
        <f>AC14+7</f>
        <v>46323</v>
      </c>
      <c r="AD16" s="666"/>
      <c r="AE16" s="700" t="s">
        <v>138</v>
      </c>
      <c r="AF16" s="700" t="s">
        <v>139</v>
      </c>
      <c r="AG16" s="707" t="s">
        <v>140</v>
      </c>
      <c r="AH16" s="703"/>
    </row>
    <row r="17" spans="1:34" s="23" customFormat="1" ht="20.25" customHeight="1">
      <c r="A17" s="704"/>
      <c r="B17" s="670" t="s">
        <v>620</v>
      </c>
      <c r="C17" s="671" t="s">
        <v>24</v>
      </c>
      <c r="D17" s="672"/>
      <c r="E17" s="695">
        <f>H17</f>
        <v>46301</v>
      </c>
      <c r="F17" s="674"/>
      <c r="G17" s="672"/>
      <c r="H17" s="695">
        <f>H15+7</f>
        <v>46301</v>
      </c>
      <c r="I17" s="696"/>
      <c r="J17" s="697"/>
      <c r="K17" s="695">
        <f>K15+7-3</f>
        <v>46304</v>
      </c>
      <c r="L17" s="696"/>
      <c r="M17" s="697"/>
      <c r="N17" s="695">
        <f>N15+7+1</f>
        <v>46310</v>
      </c>
      <c r="O17" s="674"/>
      <c r="P17" s="679"/>
      <c r="Q17" s="680"/>
      <c r="R17" s="681"/>
      <c r="S17" s="682"/>
      <c r="T17" s="680"/>
      <c r="U17" s="681"/>
      <c r="V17" s="682"/>
      <c r="W17" s="680"/>
      <c r="X17" s="681"/>
      <c r="Y17" s="682"/>
      <c r="Z17" s="680"/>
      <c r="AA17" s="681"/>
      <c r="AB17" s="682"/>
      <c r="AC17" s="680"/>
      <c r="AD17" s="701"/>
      <c r="AE17" s="700" t="s">
        <v>141</v>
      </c>
      <c r="AF17" s="700" t="s">
        <v>142</v>
      </c>
      <c r="AG17" s="707" t="s">
        <v>143</v>
      </c>
      <c r="AH17" s="703"/>
    </row>
    <row r="18" spans="1:34" s="23" customFormat="1" ht="20.25" customHeight="1">
      <c r="A18" s="704"/>
      <c r="B18" s="1016" t="s">
        <v>621</v>
      </c>
      <c r="C18" s="653"/>
      <c r="D18" s="654"/>
      <c r="E18" s="705"/>
      <c r="F18" s="656"/>
      <c r="G18" s="706"/>
      <c r="H18" s="691">
        <f>H16+7</f>
        <v>46319</v>
      </c>
      <c r="I18" s="692">
        <f>I16+7</f>
        <v>46320</v>
      </c>
      <c r="J18" s="693"/>
      <c r="K18" s="691">
        <f>K16+7</f>
        <v>46322</v>
      </c>
      <c r="L18" s="1017">
        <f>L16+7</f>
        <v>46323</v>
      </c>
      <c r="M18" s="693"/>
      <c r="N18" s="691">
        <f>N16+7</f>
        <v>46324</v>
      </c>
      <c r="O18" s="659">
        <f>O16+7</f>
        <v>46325</v>
      </c>
      <c r="P18" s="660"/>
      <c r="Q18" s="661">
        <f>Q16+7</f>
        <v>46309</v>
      </c>
      <c r="R18" s="694"/>
      <c r="S18" s="663"/>
      <c r="T18" s="664">
        <f>T16+7</f>
        <v>46324</v>
      </c>
      <c r="U18" s="662"/>
      <c r="V18" s="665"/>
      <c r="W18" s="664">
        <f>W16+7</f>
        <v>46329</v>
      </c>
      <c r="X18" s="662"/>
      <c r="Y18" s="663"/>
      <c r="Z18" s="664">
        <f>Z16+7</f>
        <v>46331</v>
      </c>
      <c r="AA18" s="662"/>
      <c r="AB18" s="663"/>
      <c r="AC18" s="664">
        <f>AC16+7</f>
        <v>46330</v>
      </c>
      <c r="AD18" s="666"/>
      <c r="AE18" s="700" t="s">
        <v>144</v>
      </c>
      <c r="AF18" s="700" t="s">
        <v>145</v>
      </c>
      <c r="AG18" s="707" t="s">
        <v>146</v>
      </c>
      <c r="AH18" s="703"/>
    </row>
    <row r="19" spans="1:34" s="23" customFormat="1" ht="20.25" customHeight="1">
      <c r="A19" s="704"/>
      <c r="B19" s="1015" t="s">
        <v>622</v>
      </c>
      <c r="C19" s="671" t="s">
        <v>24</v>
      </c>
      <c r="D19" s="672"/>
      <c r="E19" s="695">
        <f>E17+7</f>
        <v>46308</v>
      </c>
      <c r="F19" s="674"/>
      <c r="G19" s="672"/>
      <c r="H19" s="695">
        <f>H17+7</f>
        <v>46308</v>
      </c>
      <c r="I19" s="696"/>
      <c r="J19" s="697"/>
      <c r="K19" s="695">
        <f>K17+7+3</f>
        <v>46314</v>
      </c>
      <c r="L19" s="696"/>
      <c r="M19" s="697"/>
      <c r="N19" s="695">
        <f>N17+7</f>
        <v>46317</v>
      </c>
      <c r="O19" s="674"/>
      <c r="P19" s="679"/>
      <c r="Q19" s="680"/>
      <c r="R19" s="681"/>
      <c r="S19" s="682"/>
      <c r="T19" s="680"/>
      <c r="U19" s="681"/>
      <c r="V19" s="682"/>
      <c r="W19" s="680"/>
      <c r="X19" s="681"/>
      <c r="Y19" s="682"/>
      <c r="Z19" s="680"/>
      <c r="AA19" s="681"/>
      <c r="AB19" s="682"/>
      <c r="AC19" s="680"/>
      <c r="AD19" s="701"/>
      <c r="AE19" s="700" t="s">
        <v>147</v>
      </c>
      <c r="AF19" s="700" t="s">
        <v>148</v>
      </c>
      <c r="AG19" s="707" t="s">
        <v>149</v>
      </c>
      <c r="AH19" s="703"/>
    </row>
    <row r="20" spans="1:34" s="23" customFormat="1" ht="20.25" customHeight="1">
      <c r="A20" s="704"/>
      <c r="B20" s="708"/>
      <c r="C20" s="653"/>
      <c r="D20" s="709"/>
      <c r="E20" s="710"/>
      <c r="F20" s="711"/>
      <c r="G20" s="1060"/>
      <c r="H20" s="1061"/>
      <c r="I20" s="1062"/>
      <c r="J20" s="1063"/>
      <c r="K20" s="1064"/>
      <c r="L20" s="1065"/>
      <c r="M20" s="1063"/>
      <c r="N20" s="1064"/>
      <c r="O20" s="1065"/>
      <c r="P20" s="660"/>
      <c r="Q20" s="1071"/>
      <c r="R20" s="1072"/>
      <c r="S20" s="1070"/>
      <c r="T20" s="1071"/>
      <c r="U20" s="1072"/>
      <c r="V20" s="1070"/>
      <c r="W20" s="1071"/>
      <c r="X20" s="1072"/>
      <c r="Y20" s="1070"/>
      <c r="Z20" s="1071"/>
      <c r="AA20" s="1072"/>
      <c r="AB20" s="1070"/>
      <c r="AC20" s="1071"/>
      <c r="AD20" s="1072"/>
      <c r="AE20" s="712" t="s">
        <v>150</v>
      </c>
      <c r="AF20" s="712" t="s">
        <v>151</v>
      </c>
      <c r="AG20" s="685" t="s">
        <v>152</v>
      </c>
      <c r="AH20" s="698"/>
    </row>
    <row r="21" spans="1:34" s="23" customFormat="1" ht="20.25" customHeight="1">
      <c r="A21" s="704"/>
      <c r="B21" s="713"/>
      <c r="C21" s="671" t="s">
        <v>24</v>
      </c>
      <c r="D21" s="714"/>
      <c r="E21" s="715"/>
      <c r="F21" s="716"/>
      <c r="G21" s="1057"/>
      <c r="H21" s="1058"/>
      <c r="I21" s="1059"/>
      <c r="J21" s="1057"/>
      <c r="K21" s="1058"/>
      <c r="L21" s="1059"/>
      <c r="M21" s="1057"/>
      <c r="N21" s="1058"/>
      <c r="O21" s="1059"/>
      <c r="P21" s="679"/>
      <c r="Q21" s="717"/>
      <c r="R21" s="718"/>
      <c r="S21" s="679"/>
      <c r="T21" s="717"/>
      <c r="U21" s="718"/>
      <c r="V21" s="679"/>
      <c r="W21" s="717"/>
      <c r="X21" s="718"/>
      <c r="Y21" s="679"/>
      <c r="Z21" s="717"/>
      <c r="AA21" s="718"/>
      <c r="AB21" s="679"/>
      <c r="AC21" s="717"/>
      <c r="AD21" s="564"/>
      <c r="AE21" s="719"/>
      <c r="AF21" s="719"/>
      <c r="AG21" s="685" t="s">
        <v>153</v>
      </c>
      <c r="AH21" s="698"/>
    </row>
    <row r="22" spans="1:34" s="23" customFormat="1" ht="20.25" customHeight="1">
      <c r="A22" s="704"/>
      <c r="B22" s="652"/>
      <c r="C22" s="653"/>
      <c r="D22" s="709"/>
      <c r="E22" s="710"/>
      <c r="F22" s="711"/>
      <c r="G22" s="1060"/>
      <c r="H22" s="1061"/>
      <c r="I22" s="1062"/>
      <c r="J22" s="1063"/>
      <c r="K22" s="1064"/>
      <c r="L22" s="1065"/>
      <c r="M22" s="1063"/>
      <c r="N22" s="1064"/>
      <c r="O22" s="1065"/>
      <c r="P22" s="660"/>
      <c r="Q22" s="1071"/>
      <c r="R22" s="1072"/>
      <c r="S22" s="1070"/>
      <c r="T22" s="1071"/>
      <c r="U22" s="1072"/>
      <c r="V22" s="1070"/>
      <c r="W22" s="1071"/>
      <c r="X22" s="1072"/>
      <c r="Y22" s="1070"/>
      <c r="Z22" s="1071"/>
      <c r="AA22" s="1072"/>
      <c r="AB22" s="1070"/>
      <c r="AC22" s="1071"/>
      <c r="AD22" s="1072"/>
      <c r="AE22" s="720"/>
      <c r="AF22" s="720"/>
      <c r="AG22" s="721" t="s">
        <v>154</v>
      </c>
      <c r="AH22" s="722"/>
    </row>
    <row r="23" spans="1:34" s="23" customFormat="1" ht="20.25" customHeight="1">
      <c r="A23" s="704"/>
      <c r="B23" s="670"/>
      <c r="C23" s="671" t="s">
        <v>24</v>
      </c>
      <c r="D23" s="714"/>
      <c r="E23" s="715"/>
      <c r="F23" s="716"/>
      <c r="G23" s="1057"/>
      <c r="H23" s="1058"/>
      <c r="I23" s="1059"/>
      <c r="J23" s="1057"/>
      <c r="K23" s="1058"/>
      <c r="L23" s="1059"/>
      <c r="M23" s="1057"/>
      <c r="N23" s="1058"/>
      <c r="O23" s="1059"/>
      <c r="P23" s="679"/>
      <c r="Q23" s="717"/>
      <c r="R23" s="718"/>
      <c r="S23" s="679"/>
      <c r="T23" s="717"/>
      <c r="U23" s="718"/>
      <c r="V23" s="679"/>
      <c r="W23" s="717"/>
      <c r="X23" s="718"/>
      <c r="Y23" s="679"/>
      <c r="Z23" s="717"/>
      <c r="AA23" s="718"/>
      <c r="AB23" s="679"/>
      <c r="AC23" s="717"/>
      <c r="AD23" s="564"/>
      <c r="AE23" s="712" t="s">
        <v>155</v>
      </c>
      <c r="AF23" s="712" t="s">
        <v>156</v>
      </c>
      <c r="AG23" s="685" t="s">
        <v>157</v>
      </c>
      <c r="AH23" s="698"/>
    </row>
    <row r="24" spans="1:34" s="23" customFormat="1" ht="20.25" customHeight="1">
      <c r="A24" s="704"/>
      <c r="B24" s="652"/>
      <c r="C24" s="653"/>
      <c r="D24" s="709"/>
      <c r="E24" s="710"/>
      <c r="F24" s="711"/>
      <c r="G24" s="709"/>
      <c r="H24" s="723"/>
      <c r="I24" s="724"/>
      <c r="J24" s="709"/>
      <c r="K24" s="725"/>
      <c r="L24" s="711"/>
      <c r="M24" s="709"/>
      <c r="N24" s="725"/>
      <c r="O24" s="726"/>
      <c r="P24" s="660"/>
      <c r="Q24" s="727"/>
      <c r="R24" s="728"/>
      <c r="S24" s="729"/>
      <c r="T24" s="727"/>
      <c r="U24" s="728"/>
      <c r="V24" s="729"/>
      <c r="W24" s="727"/>
      <c r="X24" s="728"/>
      <c r="Y24" s="729"/>
      <c r="Z24" s="727"/>
      <c r="AA24" s="728"/>
      <c r="AB24" s="729"/>
      <c r="AC24" s="727"/>
      <c r="AD24" s="730"/>
      <c r="AE24" s="719"/>
      <c r="AF24" s="719"/>
      <c r="AG24" s="685" t="s">
        <v>158</v>
      </c>
      <c r="AH24" s="698"/>
    </row>
    <row r="25" spans="1:34" s="23" customFormat="1" ht="20.25" customHeight="1">
      <c r="A25" s="704"/>
      <c r="B25" s="670"/>
      <c r="C25" s="671" t="s">
        <v>24</v>
      </c>
      <c r="D25" s="714"/>
      <c r="E25" s="715"/>
      <c r="F25" s="716"/>
      <c r="G25" s="714"/>
      <c r="H25" s="715"/>
      <c r="I25" s="716"/>
      <c r="J25" s="714"/>
      <c r="K25" s="715"/>
      <c r="L25" s="716"/>
      <c r="M25" s="714"/>
      <c r="N25" s="715"/>
      <c r="O25" s="731"/>
      <c r="P25" s="679"/>
      <c r="Q25" s="717"/>
      <c r="R25" s="718"/>
      <c r="S25" s="679"/>
      <c r="T25" s="717"/>
      <c r="U25" s="718"/>
      <c r="V25" s="679"/>
      <c r="W25" s="717"/>
      <c r="X25" s="718"/>
      <c r="Y25" s="679"/>
      <c r="Z25" s="717"/>
      <c r="AA25" s="718"/>
      <c r="AB25" s="679"/>
      <c r="AC25" s="717"/>
      <c r="AD25" s="564"/>
      <c r="AE25" s="720"/>
      <c r="AF25" s="720"/>
      <c r="AG25" s="721" t="s">
        <v>159</v>
      </c>
      <c r="AH25" s="722"/>
    </row>
    <row r="26" spans="1:34" s="23" customFormat="1" ht="20.25" customHeight="1">
      <c r="A26" s="704"/>
      <c r="B26" s="652"/>
      <c r="C26" s="653"/>
      <c r="D26" s="709"/>
      <c r="E26" s="710"/>
      <c r="F26" s="711"/>
      <c r="G26" s="732"/>
      <c r="H26" s="723"/>
      <c r="I26" s="724"/>
      <c r="J26" s="709"/>
      <c r="K26" s="710"/>
      <c r="L26" s="711"/>
      <c r="M26" s="709"/>
      <c r="N26" s="710"/>
      <c r="O26" s="726"/>
      <c r="P26" s="660"/>
      <c r="Q26" s="727"/>
      <c r="R26" s="728"/>
      <c r="S26" s="729"/>
      <c r="T26" s="727"/>
      <c r="U26" s="728"/>
      <c r="V26" s="729"/>
      <c r="W26" s="727"/>
      <c r="X26" s="728"/>
      <c r="Y26" s="729"/>
      <c r="Z26" s="727"/>
      <c r="AA26" s="728"/>
      <c r="AB26" s="729"/>
      <c r="AC26" s="727"/>
      <c r="AD26" s="730"/>
      <c r="AE26" s="720"/>
      <c r="AF26" s="720"/>
      <c r="AG26" s="721" t="s">
        <v>154</v>
      </c>
      <c r="AH26" s="722"/>
    </row>
    <row r="27" spans="1:34" s="23" customFormat="1" ht="20.25" customHeight="1">
      <c r="A27" s="704"/>
      <c r="B27" s="733"/>
      <c r="C27" s="671"/>
      <c r="D27" s="714"/>
      <c r="E27" s="734"/>
      <c r="F27" s="716"/>
      <c r="G27" s="714"/>
      <c r="H27" s="734"/>
      <c r="I27" s="716"/>
      <c r="J27" s="714"/>
      <c r="K27" s="734"/>
      <c r="L27" s="734"/>
      <c r="M27" s="714"/>
      <c r="N27" s="734"/>
      <c r="O27" s="731"/>
      <c r="P27" s="679"/>
      <c r="Q27" s="717"/>
      <c r="R27" s="718"/>
      <c r="S27" s="679"/>
      <c r="T27" s="717"/>
      <c r="U27" s="718"/>
      <c r="V27" s="679"/>
      <c r="W27" s="717"/>
      <c r="X27" s="718"/>
      <c r="Y27" s="679"/>
      <c r="Z27" s="717"/>
      <c r="AA27" s="718"/>
      <c r="AB27" s="679"/>
      <c r="AC27" s="717"/>
      <c r="AD27" s="564"/>
      <c r="AE27" s="712" t="s">
        <v>155</v>
      </c>
      <c r="AF27" s="712" t="s">
        <v>156</v>
      </c>
      <c r="AG27" s="685" t="s">
        <v>157</v>
      </c>
      <c r="AH27" s="698"/>
    </row>
    <row r="28" spans="1:34" s="23" customFormat="1" ht="20.25" customHeight="1">
      <c r="A28" s="704"/>
      <c r="B28" s="735"/>
      <c r="C28" s="653"/>
      <c r="D28" s="709"/>
      <c r="E28" s="710"/>
      <c r="F28" s="711"/>
      <c r="G28" s="709"/>
      <c r="H28" s="723"/>
      <c r="I28" s="724"/>
      <c r="J28" s="709"/>
      <c r="K28" s="710"/>
      <c r="L28" s="711"/>
      <c r="M28" s="709"/>
      <c r="N28" s="710"/>
      <c r="O28" s="726"/>
      <c r="P28" s="660"/>
      <c r="Q28" s="727"/>
      <c r="R28" s="728"/>
      <c r="S28" s="729"/>
      <c r="T28" s="727"/>
      <c r="U28" s="728"/>
      <c r="V28" s="729"/>
      <c r="W28" s="727"/>
      <c r="X28" s="728"/>
      <c r="Y28" s="729"/>
      <c r="Z28" s="727"/>
      <c r="AA28" s="728"/>
      <c r="AB28" s="729"/>
      <c r="AC28" s="727"/>
      <c r="AD28" s="730"/>
      <c r="AE28" s="719"/>
      <c r="AF28" s="719"/>
      <c r="AG28" s="685" t="s">
        <v>158</v>
      </c>
      <c r="AH28" s="698"/>
    </row>
    <row r="29" spans="1:34" s="23" customFormat="1" ht="20.25" customHeight="1">
      <c r="A29" s="704"/>
      <c r="B29" s="713"/>
      <c r="C29" s="736"/>
      <c r="D29" s="714"/>
      <c r="E29" s="734"/>
      <c r="F29" s="716"/>
      <c r="G29" s="714"/>
      <c r="H29" s="734"/>
      <c r="I29" s="716"/>
      <c r="J29" s="714"/>
      <c r="K29" s="734"/>
      <c r="L29" s="716"/>
      <c r="M29" s="714"/>
      <c r="N29" s="734"/>
      <c r="O29" s="731"/>
      <c r="P29" s="679"/>
      <c r="Q29" s="717"/>
      <c r="R29" s="718"/>
      <c r="S29" s="679"/>
      <c r="T29" s="717"/>
      <c r="U29" s="718"/>
      <c r="V29" s="679"/>
      <c r="W29" s="717"/>
      <c r="X29" s="718"/>
      <c r="Y29" s="679"/>
      <c r="Z29" s="717"/>
      <c r="AA29" s="718"/>
      <c r="AB29" s="679"/>
      <c r="AC29" s="717"/>
      <c r="AD29" s="564"/>
      <c r="AE29" s="720"/>
      <c r="AF29" s="720"/>
      <c r="AG29" s="721" t="s">
        <v>159</v>
      </c>
      <c r="AH29" s="722"/>
    </row>
    <row r="30" spans="1:34" s="23" customFormat="1" ht="20.25" customHeight="1">
      <c r="A30" s="704"/>
      <c r="B30" s="175" t="s">
        <v>75</v>
      </c>
      <c r="C30" s="619"/>
      <c r="D30" s="142"/>
      <c r="E30" s="293"/>
      <c r="F30" s="142"/>
      <c r="G30" s="142"/>
      <c r="H30" s="293"/>
      <c r="I30" s="142"/>
      <c r="J30" s="142"/>
      <c r="K30" s="293"/>
      <c r="L30" s="142"/>
      <c r="M30" s="142"/>
      <c r="N30" s="293"/>
      <c r="O30" s="142"/>
      <c r="P30" s="737" t="s">
        <v>189</v>
      </c>
      <c r="Q30" s="738"/>
      <c r="R30" s="737"/>
      <c r="S30" s="737"/>
      <c r="T30" s="631"/>
      <c r="U30" s="631"/>
      <c r="V30" s="631"/>
      <c r="W30" s="631"/>
      <c r="X30" s="631"/>
      <c r="Y30" s="631"/>
      <c r="Z30" s="631"/>
      <c r="AA30" s="631"/>
      <c r="AB30" s="631"/>
      <c r="AC30" s="631"/>
      <c r="AD30" s="631"/>
      <c r="AE30" s="712" t="s">
        <v>160</v>
      </c>
      <c r="AF30" s="712" t="s">
        <v>161</v>
      </c>
      <c r="AG30" s="685" t="s">
        <v>162</v>
      </c>
      <c r="AH30" s="698"/>
    </row>
    <row r="31" spans="1:34" s="23" customFormat="1" ht="20.25" customHeight="1">
      <c r="A31" s="704"/>
      <c r="B31" s="175" t="s">
        <v>51</v>
      </c>
      <c r="C31" s="739"/>
      <c r="D31" s="142"/>
      <c r="E31" s="293"/>
      <c r="F31" s="142"/>
      <c r="G31" s="142"/>
      <c r="H31" s="293"/>
      <c r="I31" s="142"/>
      <c r="J31" s="142"/>
      <c r="K31" s="293"/>
      <c r="L31" s="142"/>
      <c r="M31" s="142"/>
      <c r="N31" s="293"/>
      <c r="O31" s="142"/>
      <c r="P31" s="740"/>
      <c r="Q31" s="741"/>
      <c r="R31" s="740"/>
      <c r="S31" s="740"/>
      <c r="T31" s="636"/>
      <c r="U31" s="631"/>
      <c r="V31" s="631"/>
      <c r="W31" s="631"/>
      <c r="X31" s="631"/>
      <c r="Y31" s="631"/>
      <c r="Z31" s="631"/>
      <c r="AA31" s="631"/>
      <c r="AB31" s="631"/>
      <c r="AC31" s="631"/>
      <c r="AD31" s="191"/>
      <c r="AE31" s="712"/>
      <c r="AF31" s="712"/>
      <c r="AG31" s="685" t="s">
        <v>163</v>
      </c>
      <c r="AH31" s="698"/>
    </row>
    <row r="32" spans="1:34" s="23" customFormat="1" ht="20.25" customHeight="1">
      <c r="A32" s="704"/>
      <c r="B32" s="175" t="s">
        <v>136</v>
      </c>
      <c r="C32" s="739"/>
      <c r="D32" s="142"/>
      <c r="E32" s="293"/>
      <c r="F32" s="142"/>
      <c r="G32" s="142"/>
      <c r="H32" s="293"/>
      <c r="I32" s="142"/>
      <c r="J32" s="142"/>
      <c r="K32" s="293"/>
      <c r="L32" s="142"/>
      <c r="M32" s="142"/>
      <c r="N32" s="293"/>
      <c r="O32" s="142"/>
      <c r="P32" s="740"/>
      <c r="Q32" s="741"/>
      <c r="R32" s="740"/>
      <c r="S32" s="740"/>
      <c r="T32" s="631"/>
      <c r="U32" s="631"/>
      <c r="V32" s="631"/>
      <c r="W32" s="631"/>
      <c r="X32" s="631"/>
      <c r="Y32" s="631"/>
      <c r="Z32" s="631"/>
      <c r="AA32" s="631"/>
      <c r="AB32" s="631"/>
      <c r="AC32" s="191"/>
      <c r="AD32" s="191"/>
      <c r="AE32" s="742"/>
      <c r="AF32" s="742"/>
      <c r="AG32" s="721" t="s">
        <v>164</v>
      </c>
      <c r="AH32" s="722"/>
    </row>
    <row r="33" spans="1:34" s="23" customFormat="1" ht="20.25" customHeight="1">
      <c r="A33" s="704"/>
      <c r="B33" s="175" t="s">
        <v>52</v>
      </c>
      <c r="C33" s="739"/>
      <c r="D33" s="142"/>
      <c r="E33" s="293"/>
      <c r="F33" s="142"/>
      <c r="G33" s="142"/>
      <c r="H33" s="293"/>
      <c r="I33" s="142"/>
      <c r="J33" s="142"/>
      <c r="K33" s="293"/>
      <c r="L33" s="142"/>
      <c r="M33" s="142"/>
      <c r="N33" s="293"/>
      <c r="O33" s="142"/>
      <c r="P33" s="740"/>
      <c r="Q33" s="741"/>
      <c r="R33" s="740"/>
      <c r="S33" s="740"/>
      <c r="T33" s="631"/>
      <c r="U33" s="631"/>
      <c r="V33" s="631"/>
      <c r="W33" s="631"/>
      <c r="X33" s="631"/>
      <c r="Y33" s="631"/>
      <c r="Z33" s="631"/>
      <c r="AA33" s="631"/>
      <c r="AB33" s="191"/>
      <c r="AC33" s="191"/>
      <c r="AD33" s="191"/>
      <c r="AE33" s="712" t="s">
        <v>165</v>
      </c>
      <c r="AF33" s="712" t="s">
        <v>166</v>
      </c>
      <c r="AG33" s="685" t="s">
        <v>167</v>
      </c>
      <c r="AH33" s="698"/>
    </row>
    <row r="34" spans="1:34" s="23" customFormat="1" ht="20.25" customHeight="1">
      <c r="A34" s="704"/>
      <c r="B34" s="175" t="s">
        <v>442</v>
      </c>
      <c r="C34" s="739"/>
      <c r="D34" s="142"/>
      <c r="E34" s="293"/>
      <c r="F34" s="142"/>
      <c r="G34" s="142"/>
      <c r="H34" s="293"/>
      <c r="I34" s="142"/>
      <c r="J34" s="142"/>
      <c r="K34" s="293"/>
      <c r="L34" s="142"/>
      <c r="M34" s="142"/>
      <c r="N34" s="293"/>
      <c r="O34" s="142"/>
      <c r="P34" s="740"/>
      <c r="Q34" s="741"/>
      <c r="R34" s="740"/>
      <c r="S34" s="740"/>
      <c r="T34" s="631"/>
      <c r="U34" s="631"/>
      <c r="V34" s="631"/>
      <c r="W34" s="631"/>
      <c r="X34" s="631"/>
      <c r="Y34" s="631"/>
      <c r="Z34" s="631"/>
      <c r="AA34" s="191"/>
      <c r="AB34" s="191"/>
      <c r="AC34" s="191"/>
      <c r="AD34" s="191"/>
      <c r="AE34" s="742"/>
      <c r="AF34" s="742"/>
      <c r="AG34" s="721" t="s">
        <v>168</v>
      </c>
      <c r="AH34" s="722"/>
    </row>
    <row r="35" spans="1:34" s="23" customFormat="1" ht="20.25" customHeight="1">
      <c r="A35" s="704"/>
      <c r="B35" s="743" t="s">
        <v>27</v>
      </c>
      <c r="C35" s="631"/>
      <c r="D35" s="631"/>
      <c r="E35" s="631"/>
      <c r="F35" s="631"/>
      <c r="G35" s="631"/>
      <c r="H35" s="744"/>
      <c r="I35" s="744"/>
      <c r="J35" s="744"/>
      <c r="K35" s="631"/>
      <c r="L35" s="631"/>
      <c r="M35" s="631"/>
      <c r="N35" s="631"/>
      <c r="O35" s="631"/>
      <c r="P35" s="631"/>
      <c r="Q35" s="631"/>
      <c r="R35" s="631"/>
      <c r="S35" s="631"/>
      <c r="T35" s="631"/>
      <c r="U35" s="631"/>
      <c r="V35" s="631"/>
      <c r="W35" s="631"/>
      <c r="X35" s="631"/>
      <c r="Y35" s="631"/>
      <c r="Z35" s="631"/>
      <c r="AA35" s="191"/>
      <c r="AB35" s="191"/>
      <c r="AC35" s="191"/>
      <c r="AD35" s="191"/>
      <c r="AE35" s="712" t="s">
        <v>169</v>
      </c>
      <c r="AF35" s="712" t="s">
        <v>170</v>
      </c>
      <c r="AG35" s="685" t="s">
        <v>171</v>
      </c>
      <c r="AH35" s="698"/>
    </row>
    <row r="36" spans="1:34" s="23" customFormat="1" ht="20.25" customHeight="1">
      <c r="A36" s="704"/>
      <c r="B36" s="207"/>
      <c r="C36" s="207"/>
      <c r="D36" s="623"/>
      <c r="E36" s="207"/>
      <c r="F36" s="207"/>
      <c r="G36" s="623"/>
      <c r="H36" s="207"/>
      <c r="I36" s="207"/>
      <c r="J36" s="207"/>
      <c r="K36" s="207"/>
      <c r="L36" s="207"/>
      <c r="M36" s="207"/>
      <c r="N36" s="207"/>
      <c r="O36" s="207"/>
      <c r="P36" s="207"/>
      <c r="Q36" s="207"/>
      <c r="R36" s="207"/>
      <c r="S36" s="207"/>
      <c r="T36" s="207"/>
      <c r="U36" s="207"/>
      <c r="V36" s="207"/>
      <c r="W36" s="207"/>
      <c r="X36" s="207"/>
      <c r="Y36" s="191"/>
      <c r="Z36" s="191"/>
      <c r="AA36" s="191"/>
      <c r="AB36" s="191"/>
      <c r="AC36" s="191"/>
      <c r="AD36" s="191"/>
      <c r="AE36" s="720"/>
      <c r="AF36" s="720"/>
      <c r="AG36" s="721" t="s">
        <v>172</v>
      </c>
      <c r="AH36" s="722"/>
    </row>
    <row r="37" spans="1:34" s="23" customFormat="1" ht="20.25" customHeight="1">
      <c r="A37" s="704"/>
      <c r="B37" s="191"/>
      <c r="C37" s="191"/>
      <c r="D37" s="190"/>
      <c r="E37" s="191"/>
      <c r="F37" s="191"/>
      <c r="G37" s="190"/>
      <c r="H37" s="191"/>
      <c r="I37" s="191"/>
      <c r="J37" s="191"/>
      <c r="K37" s="191"/>
      <c r="L37" s="191"/>
      <c r="M37" s="191"/>
      <c r="N37" s="191"/>
      <c r="O37" s="191"/>
      <c r="P37" s="191"/>
      <c r="Q37" s="191"/>
      <c r="R37" s="191"/>
      <c r="S37" s="191"/>
      <c r="T37" s="191"/>
      <c r="U37" s="191"/>
      <c r="V37" s="191"/>
      <c r="W37" s="191"/>
      <c r="X37" s="191"/>
      <c r="Y37" s="191"/>
      <c r="Z37" s="191"/>
      <c r="AA37" s="191"/>
      <c r="AB37" s="191"/>
      <c r="AC37" s="191"/>
      <c r="AD37" s="191"/>
      <c r="AE37" s="712" t="s">
        <v>173</v>
      </c>
      <c r="AF37" s="712" t="s">
        <v>174</v>
      </c>
      <c r="AG37" s="685" t="s">
        <v>175</v>
      </c>
      <c r="AH37" s="698"/>
    </row>
    <row r="38" spans="1:34" s="23" customFormat="1" ht="20.25" customHeight="1">
      <c r="A38" s="704"/>
      <c r="B38" s="625"/>
      <c r="C38" s="625"/>
      <c r="D38" s="745"/>
      <c r="E38" s="625"/>
      <c r="F38" s="625"/>
      <c r="G38" s="745"/>
      <c r="H38" s="625"/>
      <c r="I38" s="625"/>
      <c r="J38" s="625"/>
      <c r="K38" s="625"/>
      <c r="L38" s="625"/>
      <c r="M38" s="1069"/>
      <c r="N38" s="1069"/>
      <c r="O38" s="1069"/>
      <c r="P38" s="1069"/>
      <c r="Q38" s="1069"/>
      <c r="R38" s="1069"/>
      <c r="S38" s="625"/>
      <c r="T38" s="625"/>
      <c r="U38" s="625"/>
      <c r="V38" s="625"/>
      <c r="W38" s="625"/>
      <c r="X38" s="625"/>
      <c r="Y38" s="191"/>
      <c r="Z38" s="191"/>
      <c r="AA38" s="191"/>
      <c r="AB38" s="191"/>
      <c r="AC38" s="191"/>
      <c r="AD38" s="173"/>
      <c r="AE38" s="746"/>
      <c r="AF38" s="746"/>
      <c r="AG38" s="721" t="s">
        <v>176</v>
      </c>
      <c r="AH38" s="722"/>
    </row>
    <row r="39" spans="1:34" s="23" customFormat="1" ht="20.25" customHeight="1">
      <c r="A39" s="704"/>
      <c r="B39" s="207"/>
      <c r="C39" s="207"/>
      <c r="D39" s="623"/>
      <c r="E39" s="207"/>
      <c r="F39" s="207"/>
      <c r="G39" s="623"/>
      <c r="H39" s="207"/>
      <c r="I39" s="207"/>
      <c r="J39" s="207"/>
      <c r="K39" s="207"/>
      <c r="L39" s="207"/>
      <c r="M39" s="207"/>
      <c r="N39" s="207"/>
      <c r="O39" s="207"/>
      <c r="P39" s="207"/>
      <c r="Q39" s="207"/>
      <c r="R39" s="207"/>
      <c r="S39" s="207"/>
      <c r="T39" s="207"/>
      <c r="U39" s="207"/>
      <c r="V39" s="207"/>
      <c r="W39" s="207"/>
      <c r="X39" s="207"/>
      <c r="Y39" s="191"/>
      <c r="Z39" s="191"/>
      <c r="AA39" s="191"/>
      <c r="AB39" s="191"/>
      <c r="AC39" s="191"/>
      <c r="AD39" s="39"/>
      <c r="AE39" s="700" t="s">
        <v>173</v>
      </c>
      <c r="AF39" s="700" t="s">
        <v>177</v>
      </c>
      <c r="AG39" s="707" t="s">
        <v>178</v>
      </c>
      <c r="AH39" s="703"/>
    </row>
    <row r="40" spans="1:34" s="23" customFormat="1" ht="20.25" customHeight="1">
      <c r="A40" s="704"/>
      <c r="B40" s="207"/>
      <c r="C40" s="207"/>
      <c r="D40" s="623"/>
      <c r="E40" s="207"/>
      <c r="F40" s="207"/>
      <c r="G40" s="623"/>
      <c r="H40" s="207"/>
      <c r="I40" s="207"/>
      <c r="J40" s="207"/>
      <c r="K40" s="207"/>
      <c r="L40" s="207"/>
      <c r="M40" s="207"/>
      <c r="N40" s="207"/>
      <c r="O40" s="207"/>
      <c r="P40" s="207"/>
      <c r="Q40" s="207"/>
      <c r="R40" s="207"/>
      <c r="S40" s="207"/>
      <c r="T40" s="207"/>
      <c r="U40" s="207"/>
      <c r="V40" s="207"/>
      <c r="W40" s="207"/>
      <c r="X40" s="207"/>
      <c r="Y40" s="191"/>
      <c r="AE40" s="700" t="s">
        <v>179</v>
      </c>
      <c r="AF40" s="700" t="s">
        <v>180</v>
      </c>
      <c r="AG40" s="747" t="s">
        <v>181</v>
      </c>
      <c r="AH40" s="748"/>
    </row>
    <row r="41" spans="1:34" s="23" customFormat="1" ht="20.25" customHeight="1">
      <c r="A41" s="743"/>
      <c r="B41" s="173"/>
      <c r="C41" s="173"/>
      <c r="D41" s="173"/>
      <c r="E41" s="173"/>
      <c r="F41" s="173"/>
      <c r="G41" s="173"/>
      <c r="H41" s="173"/>
      <c r="I41" s="173"/>
      <c r="J41" s="173"/>
      <c r="K41" s="173"/>
      <c r="L41" s="173"/>
      <c r="M41" s="173"/>
      <c r="N41" s="173"/>
      <c r="O41" s="173"/>
      <c r="P41" s="173"/>
      <c r="Q41" s="173"/>
      <c r="R41" s="173"/>
      <c r="S41" s="191"/>
      <c r="T41" s="191"/>
      <c r="U41" s="191"/>
      <c r="V41" s="191"/>
      <c r="W41" s="191"/>
      <c r="X41" s="191"/>
      <c r="Y41" s="191"/>
      <c r="AE41" s="685"/>
      <c r="AF41" s="685"/>
      <c r="AG41" s="685"/>
    </row>
    <row r="42" spans="1:34" s="23" customFormat="1" ht="20.25" customHeight="1">
      <c r="A42" s="631"/>
      <c r="B42" s="39"/>
      <c r="C42" s="39"/>
      <c r="D42" s="39"/>
      <c r="E42" s="39"/>
      <c r="F42" s="39"/>
      <c r="G42" s="39"/>
      <c r="H42" s="39"/>
      <c r="I42" s="39"/>
      <c r="J42" s="39"/>
      <c r="K42" s="39"/>
      <c r="L42" s="39"/>
      <c r="M42" s="39"/>
      <c r="N42" s="39"/>
      <c r="O42" s="39"/>
      <c r="P42" s="39"/>
      <c r="Q42" s="39"/>
      <c r="R42" s="39"/>
      <c r="S42" s="191"/>
      <c r="T42" s="191"/>
      <c r="U42" s="191"/>
      <c r="V42" s="191"/>
      <c r="W42" s="191"/>
      <c r="X42" s="191"/>
      <c r="Y42" s="191"/>
    </row>
    <row r="43" spans="1:34" s="23" customFormat="1" ht="20.25" customHeight="1">
      <c r="A43" s="631"/>
      <c r="B43" s="39"/>
      <c r="C43" s="39"/>
      <c r="D43" s="39"/>
      <c r="E43" s="39"/>
      <c r="F43" s="39"/>
      <c r="G43" s="39"/>
      <c r="H43" s="39"/>
      <c r="I43" s="39"/>
      <c r="J43" s="39"/>
      <c r="K43" s="39"/>
      <c r="L43" s="39"/>
      <c r="M43" s="39"/>
      <c r="N43" s="39"/>
      <c r="O43" s="39"/>
      <c r="P43" s="39"/>
      <c r="Q43" s="39"/>
      <c r="R43" s="39"/>
      <c r="S43" s="173"/>
      <c r="T43" s="173"/>
      <c r="U43" s="173"/>
      <c r="V43" s="173"/>
      <c r="W43" s="173"/>
      <c r="X43" s="173"/>
      <c r="Y43" s="173"/>
    </row>
    <row r="44" spans="1:34" s="23" customFormat="1" ht="20.25" customHeight="1">
      <c r="A44" s="631"/>
      <c r="B44" s="39"/>
      <c r="C44" s="39"/>
      <c r="D44" s="39"/>
      <c r="E44" s="39"/>
      <c r="F44" s="39"/>
      <c r="G44" s="39"/>
      <c r="H44" s="39"/>
      <c r="I44" s="39"/>
      <c r="J44" s="39"/>
      <c r="K44" s="39"/>
      <c r="L44" s="39"/>
      <c r="M44" s="39"/>
      <c r="N44" s="39"/>
      <c r="O44" s="39"/>
      <c r="P44" s="39"/>
      <c r="Q44" s="39"/>
      <c r="R44" s="39"/>
      <c r="S44" s="39"/>
      <c r="T44" s="39"/>
      <c r="U44" s="39"/>
      <c r="V44" s="39"/>
      <c r="W44" s="39"/>
      <c r="X44" s="39"/>
      <c r="Y44" s="39"/>
    </row>
    <row r="45" spans="1:34" s="23" customFormat="1" ht="20.25" customHeight="1">
      <c r="A45" s="631"/>
      <c r="B45" s="39"/>
      <c r="C45" s="39"/>
      <c r="D45" s="39"/>
      <c r="E45" s="39"/>
      <c r="F45" s="39"/>
      <c r="G45" s="39"/>
      <c r="H45" s="39"/>
      <c r="I45" s="39"/>
      <c r="J45" s="39"/>
      <c r="K45" s="39"/>
      <c r="L45" s="39"/>
      <c r="M45" s="39"/>
      <c r="N45" s="39"/>
      <c r="O45" s="39"/>
      <c r="P45" s="39"/>
      <c r="Q45" s="39"/>
      <c r="R45" s="39"/>
      <c r="S45" s="39"/>
      <c r="T45" s="39"/>
      <c r="U45" s="39"/>
      <c r="V45" s="39"/>
      <c r="W45" s="39"/>
      <c r="X45" s="39"/>
      <c r="Y45" s="39"/>
    </row>
    <row r="46" spans="1:34" s="23" customFormat="1" ht="20.25" customHeight="1">
      <c r="A46" s="704"/>
      <c r="B46" s="39"/>
      <c r="C46" s="39"/>
      <c r="D46" s="39"/>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row>
    <row r="47" spans="1:34" s="23" customFormat="1" ht="20.25" customHeight="1">
      <c r="A47" s="704"/>
      <c r="B47" s="39"/>
      <c r="C47" s="39"/>
      <c r="D47" s="39"/>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row>
    <row r="48" spans="1:34" s="23" customFormat="1" ht="20.25" customHeight="1">
      <c r="A48" s="704"/>
      <c r="B48" s="39"/>
      <c r="C48" s="39"/>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685"/>
      <c r="AF48" s="685"/>
      <c r="AG48" s="685"/>
    </row>
    <row r="49" spans="1:34" s="23" customFormat="1" ht="20.25" customHeight="1">
      <c r="A49" s="704"/>
      <c r="B49" s="39"/>
      <c r="C49" s="39"/>
      <c r="D49" s="39"/>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744"/>
      <c r="AF49" s="744"/>
      <c r="AG49" s="744"/>
      <c r="AH49" s="744"/>
    </row>
    <row r="50" spans="1:34" s="23" customFormat="1" ht="20.25" customHeight="1">
      <c r="A50" s="704"/>
      <c r="B50" s="39"/>
      <c r="C50" s="39"/>
      <c r="D50" s="39"/>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39"/>
      <c r="AE50" s="744"/>
      <c r="AF50" s="744"/>
      <c r="AG50" s="744"/>
      <c r="AH50" s="744"/>
    </row>
    <row r="51" spans="1:34" s="23" customFormat="1" ht="20.25" customHeight="1">
      <c r="A51" s="704"/>
      <c r="B51" s="39"/>
      <c r="C51" s="39"/>
      <c r="D51" s="39"/>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744"/>
      <c r="AF51" s="744"/>
      <c r="AG51" s="744"/>
      <c r="AH51" s="744"/>
    </row>
    <row r="52" spans="1:34" s="23" customFormat="1" ht="20.25" customHeight="1">
      <c r="A52" s="704"/>
      <c r="B52" s="39"/>
      <c r="C52" s="39"/>
      <c r="D52" s="39"/>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E52" s="744"/>
      <c r="AF52" s="744"/>
      <c r="AG52" s="744"/>
      <c r="AH52" s="744"/>
    </row>
    <row r="53" spans="1:34" s="23" customFormat="1" ht="20.25" customHeight="1">
      <c r="A53" s="704"/>
      <c r="B53" s="39"/>
      <c r="C53" s="39"/>
      <c r="D53" s="39"/>
      <c r="E53" s="39"/>
      <c r="F53" s="39"/>
      <c r="G53" s="39"/>
      <c r="H53" s="39"/>
      <c r="I53" s="39"/>
      <c r="J53" s="39"/>
      <c r="K53" s="39"/>
      <c r="L53" s="39"/>
      <c r="M53" s="39"/>
      <c r="N53" s="39"/>
      <c r="O53" s="39"/>
      <c r="P53" s="39"/>
      <c r="Q53" s="39"/>
      <c r="R53" s="39"/>
      <c r="S53" s="39"/>
      <c r="T53" s="39"/>
      <c r="U53" s="39"/>
      <c r="V53" s="39"/>
      <c r="W53" s="39"/>
      <c r="X53" s="39"/>
      <c r="Y53" s="39"/>
      <c r="Z53" s="39"/>
      <c r="AA53" s="39"/>
      <c r="AB53" s="39"/>
      <c r="AC53" s="39"/>
      <c r="AD53" s="39"/>
      <c r="AE53" s="744"/>
      <c r="AF53" s="744"/>
      <c r="AG53" s="744"/>
      <c r="AH53" s="744"/>
    </row>
    <row r="54" spans="1:34" s="23" customFormat="1" ht="20.25" customHeight="1">
      <c r="A54" s="704"/>
      <c r="B54" s="39"/>
      <c r="C54" s="39"/>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631"/>
      <c r="AF54" s="631"/>
      <c r="AG54" s="631"/>
      <c r="AH54" s="631"/>
    </row>
    <row r="55" spans="1:34" s="23" customFormat="1" ht="20.25" customHeight="1">
      <c r="A55" s="704"/>
      <c r="B55" s="39"/>
      <c r="C55" s="39"/>
      <c r="D55" s="39"/>
      <c r="E55" s="39"/>
      <c r="F55" s="39"/>
      <c r="G55" s="39"/>
      <c r="H55" s="39"/>
      <c r="I55" s="39"/>
      <c r="J55" s="39"/>
      <c r="K55" s="39"/>
      <c r="L55" s="39"/>
      <c r="M55" s="39"/>
      <c r="N55" s="39"/>
      <c r="O55" s="39"/>
      <c r="P55" s="39"/>
      <c r="Q55" s="39"/>
      <c r="R55" s="39"/>
      <c r="S55" s="39"/>
      <c r="T55" s="39"/>
      <c r="U55" s="39"/>
      <c r="V55" s="39"/>
      <c r="W55" s="39"/>
      <c r="X55" s="39"/>
      <c r="Y55" s="39"/>
      <c r="Z55" s="39"/>
      <c r="AA55" s="39"/>
      <c r="AB55" s="39"/>
      <c r="AC55" s="39"/>
      <c r="AD55" s="39"/>
      <c r="AE55" s="631"/>
      <c r="AF55" s="631"/>
      <c r="AG55" s="631"/>
      <c r="AH55" s="631"/>
    </row>
    <row r="56" spans="1:34" s="23" customFormat="1" ht="20.25" customHeight="1">
      <c r="A56" s="704"/>
      <c r="B56" s="39"/>
      <c r="C56" s="39"/>
      <c r="D56" s="39"/>
      <c r="E56" s="39"/>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191"/>
      <c r="AF56" s="191"/>
      <c r="AG56" s="191"/>
      <c r="AH56" s="191"/>
    </row>
    <row r="57" spans="1:34" s="23" customFormat="1" ht="20.25" customHeight="1">
      <c r="A57" s="704"/>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191"/>
      <c r="AF57" s="191"/>
      <c r="AG57" s="191"/>
      <c r="AH57" s="191"/>
    </row>
    <row r="58" spans="1:34" s="744" customFormat="1" ht="14.1" customHeight="1">
      <c r="A58" s="704"/>
      <c r="B58" s="39"/>
      <c r="C58" s="39"/>
      <c r="D58" s="39"/>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c r="AE58" s="191"/>
      <c r="AF58" s="191"/>
      <c r="AG58" s="191"/>
      <c r="AH58" s="191"/>
    </row>
    <row r="59" spans="1:34" s="744" customFormat="1" ht="14.1" customHeight="1">
      <c r="A59" s="704"/>
      <c r="B59" s="39"/>
      <c r="C59" s="39"/>
      <c r="D59" s="39"/>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39"/>
      <c r="AE59" s="191"/>
      <c r="AF59" s="191"/>
      <c r="AG59" s="191"/>
      <c r="AH59" s="191"/>
    </row>
    <row r="60" spans="1:34" s="744" customFormat="1" ht="14.1" customHeight="1">
      <c r="A60" s="704"/>
      <c r="B60" s="39"/>
      <c r="C60" s="39"/>
      <c r="D60" s="39"/>
      <c r="E60" s="39"/>
      <c r="F60" s="39"/>
      <c r="G60" s="39"/>
      <c r="H60" s="39"/>
      <c r="I60" s="39"/>
      <c r="J60" s="39"/>
      <c r="K60" s="39"/>
      <c r="L60" s="39"/>
      <c r="M60" s="39"/>
      <c r="N60" s="39"/>
      <c r="O60" s="39"/>
      <c r="P60" s="39"/>
      <c r="Q60" s="39"/>
      <c r="R60" s="39"/>
      <c r="S60" s="39"/>
      <c r="T60" s="39"/>
      <c r="U60" s="39"/>
      <c r="V60" s="39"/>
      <c r="W60" s="39"/>
      <c r="X60" s="39"/>
      <c r="Y60" s="39"/>
      <c r="Z60" s="39"/>
      <c r="AA60" s="39"/>
      <c r="AB60" s="39"/>
      <c r="AC60" s="39"/>
      <c r="AD60" s="39"/>
      <c r="AE60" s="191"/>
      <c r="AF60" s="191"/>
      <c r="AG60" s="191"/>
      <c r="AH60" s="191"/>
    </row>
    <row r="61" spans="1:34" s="744" customFormat="1" ht="14.1" customHeight="1">
      <c r="A61" s="704"/>
      <c r="B61" s="39"/>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191"/>
      <c r="AF61" s="191"/>
      <c r="AG61" s="191"/>
      <c r="AH61" s="191"/>
    </row>
    <row r="62" spans="1:34" s="744" customFormat="1" ht="14.1" customHeight="1">
      <c r="A62" s="704"/>
      <c r="B62" s="39"/>
      <c r="C62" s="39"/>
      <c r="D62" s="39"/>
      <c r="E62" s="39"/>
      <c r="F62" s="39"/>
      <c r="G62" s="39"/>
      <c r="H62" s="39"/>
      <c r="I62" s="39"/>
      <c r="J62" s="39"/>
      <c r="K62" s="39"/>
      <c r="L62" s="39"/>
      <c r="M62" s="39"/>
      <c r="N62" s="39"/>
      <c r="O62" s="39"/>
      <c r="P62" s="39"/>
      <c r="Q62" s="39"/>
      <c r="R62" s="39"/>
      <c r="S62" s="39"/>
      <c r="T62" s="39"/>
      <c r="U62" s="39"/>
      <c r="V62" s="39"/>
      <c r="W62" s="39"/>
      <c r="X62" s="39"/>
      <c r="Y62" s="39"/>
      <c r="Z62" s="39"/>
      <c r="AA62" s="39"/>
      <c r="AB62" s="39"/>
      <c r="AC62" s="39"/>
      <c r="AD62" s="39"/>
      <c r="AE62" s="191"/>
      <c r="AF62" s="191"/>
      <c r="AG62" s="191"/>
      <c r="AH62" s="191"/>
    </row>
    <row r="63" spans="1:34" s="631" customFormat="1" ht="13.5" customHeight="1">
      <c r="A63" s="744"/>
      <c r="B63" s="39"/>
      <c r="C63" s="39"/>
      <c r="D63" s="39"/>
      <c r="E63" s="39"/>
      <c r="F63" s="39"/>
      <c r="G63" s="39"/>
      <c r="H63" s="39"/>
      <c r="I63" s="39"/>
      <c r="J63" s="39"/>
      <c r="K63" s="39"/>
      <c r="L63" s="39"/>
      <c r="M63" s="39"/>
      <c r="N63" s="39"/>
      <c r="O63" s="39"/>
      <c r="P63" s="39"/>
      <c r="Q63" s="39"/>
      <c r="R63" s="39"/>
      <c r="S63" s="39"/>
      <c r="T63" s="39"/>
      <c r="U63" s="39"/>
      <c r="V63" s="39"/>
      <c r="W63" s="39"/>
      <c r="X63" s="39"/>
      <c r="Y63" s="39"/>
      <c r="Z63" s="39"/>
      <c r="AA63" s="39"/>
      <c r="AB63" s="39"/>
      <c r="AC63" s="39"/>
      <c r="AD63" s="39"/>
    </row>
    <row r="64" spans="1:34" s="631" customFormat="1" ht="14.25" customHeight="1">
      <c r="A64" s="744"/>
      <c r="B64" s="39"/>
      <c r="C64" s="39"/>
      <c r="D64" s="39"/>
      <c r="E64" s="39"/>
      <c r="F64" s="39"/>
      <c r="G64" s="39"/>
      <c r="H64" s="39"/>
      <c r="I64" s="39"/>
      <c r="J64" s="39"/>
      <c r="K64" s="39"/>
      <c r="L64" s="39"/>
      <c r="M64" s="39"/>
      <c r="N64" s="39"/>
      <c r="O64" s="39"/>
      <c r="P64" s="39"/>
      <c r="Q64" s="39"/>
      <c r="R64" s="39"/>
      <c r="S64" s="39"/>
      <c r="T64" s="39"/>
      <c r="U64" s="39"/>
      <c r="V64" s="39"/>
      <c r="W64" s="39"/>
      <c r="X64" s="39"/>
      <c r="Y64" s="39"/>
      <c r="Z64" s="39"/>
      <c r="AA64" s="39"/>
      <c r="AB64" s="39"/>
      <c r="AC64" s="39"/>
      <c r="AD64" s="39"/>
      <c r="AE64" s="636"/>
      <c r="AF64" s="636"/>
      <c r="AG64" s="636"/>
      <c r="AH64" s="636"/>
    </row>
    <row r="65" spans="1:34" s="191" customFormat="1" ht="15" customHeight="1">
      <c r="A65" s="744"/>
      <c r="B65" s="39"/>
      <c r="C65" s="39"/>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636"/>
      <c r="AF65" s="636"/>
      <c r="AG65" s="636"/>
      <c r="AH65" s="636"/>
    </row>
    <row r="66" spans="1:34" s="191" customFormat="1" ht="15" customHeight="1">
      <c r="A66" s="744"/>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636"/>
      <c r="AF66" s="636"/>
      <c r="AG66" s="636"/>
      <c r="AH66" s="636"/>
    </row>
    <row r="67" spans="1:34" s="191" customFormat="1" ht="15" customHeight="1">
      <c r="A67" s="744"/>
      <c r="B67" s="39"/>
      <c r="C67" s="39"/>
      <c r="D67" s="39"/>
      <c r="E67" s="39"/>
      <c r="F67" s="39"/>
      <c r="G67" s="39"/>
      <c r="H67" s="39"/>
      <c r="I67" s="39"/>
      <c r="J67" s="39"/>
      <c r="K67" s="39"/>
      <c r="L67" s="39"/>
      <c r="M67" s="39"/>
      <c r="N67" s="39"/>
      <c r="O67" s="39"/>
      <c r="P67" s="39"/>
      <c r="Q67" s="39"/>
      <c r="R67" s="39"/>
      <c r="S67" s="39"/>
      <c r="T67" s="39"/>
      <c r="U67" s="39"/>
      <c r="V67" s="39"/>
      <c r="W67" s="39"/>
      <c r="X67" s="39"/>
      <c r="Y67" s="39"/>
      <c r="Z67" s="39"/>
      <c r="AA67" s="39"/>
      <c r="AB67" s="39"/>
      <c r="AC67" s="39"/>
      <c r="AD67" s="39"/>
      <c r="AE67" s="636"/>
      <c r="AF67" s="636"/>
      <c r="AG67" s="636"/>
      <c r="AH67" s="636"/>
    </row>
    <row r="68" spans="1:34" s="191" customFormat="1" ht="15" customHeight="1">
      <c r="A68" s="749"/>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636"/>
      <c r="AF68" s="636"/>
      <c r="AG68" s="636"/>
      <c r="AH68" s="636"/>
    </row>
    <row r="69" spans="1:34" s="191" customFormat="1" ht="15" customHeight="1">
      <c r="A69" s="631"/>
      <c r="B69" s="39"/>
      <c r="C69" s="39"/>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636"/>
      <c r="AF69" s="636"/>
      <c r="AG69" s="636"/>
      <c r="AH69" s="636"/>
    </row>
    <row r="70" spans="1:34" s="191" customFormat="1" ht="15" customHeight="1">
      <c r="B70" s="39"/>
      <c r="C70" s="39"/>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636"/>
      <c r="AF70" s="636"/>
      <c r="AG70" s="636"/>
      <c r="AH70" s="636"/>
    </row>
    <row r="71" spans="1:34" s="191" customFormat="1" ht="15" customHeight="1">
      <c r="B71" s="39"/>
      <c r="C71" s="39"/>
      <c r="D71" s="39"/>
      <c r="E71" s="39"/>
      <c r="F71" s="39"/>
      <c r="G71" s="39"/>
      <c r="H71" s="39"/>
      <c r="I71" s="39"/>
      <c r="J71" s="39"/>
      <c r="K71" s="39"/>
      <c r="L71" s="39"/>
      <c r="M71" s="39"/>
      <c r="N71" s="39"/>
      <c r="O71" s="39"/>
      <c r="P71" s="39"/>
      <c r="Q71" s="39"/>
      <c r="R71" s="39"/>
      <c r="S71" s="39"/>
      <c r="T71" s="39"/>
      <c r="U71" s="39"/>
      <c r="V71" s="39"/>
      <c r="W71" s="39"/>
      <c r="X71" s="39"/>
      <c r="Y71" s="39"/>
      <c r="Z71" s="39"/>
      <c r="AA71" s="39"/>
      <c r="AB71" s="39"/>
      <c r="AC71" s="39"/>
      <c r="AD71" s="39"/>
      <c r="AE71" s="636"/>
      <c r="AF71" s="636"/>
      <c r="AG71" s="636"/>
      <c r="AH71" s="636"/>
    </row>
    <row r="72" spans="1:34" s="631" customFormat="1" ht="13.5">
      <c r="A72" s="191"/>
      <c r="B72" s="39"/>
      <c r="C72" s="39"/>
      <c r="D72" s="39"/>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636"/>
      <c r="AF72" s="636"/>
      <c r="AG72" s="636"/>
      <c r="AH72" s="636"/>
    </row>
    <row r="73" spans="1:34" ht="13.5">
      <c r="A73" s="191"/>
      <c r="B73" s="39"/>
      <c r="C73" s="39"/>
      <c r="D73" s="39"/>
      <c r="E73" s="39"/>
      <c r="F73" s="39"/>
      <c r="G73" s="39"/>
      <c r="H73" s="39"/>
      <c r="I73" s="39"/>
      <c r="J73" s="39"/>
      <c r="K73" s="39"/>
      <c r="L73" s="39"/>
      <c r="M73" s="39"/>
      <c r="N73" s="39"/>
      <c r="O73" s="39"/>
      <c r="P73" s="39"/>
      <c r="Q73" s="39"/>
      <c r="R73" s="39"/>
      <c r="S73" s="39"/>
      <c r="T73" s="39"/>
      <c r="U73" s="39"/>
      <c r="V73" s="39"/>
      <c r="W73" s="39"/>
      <c r="X73" s="39"/>
      <c r="Y73" s="39"/>
      <c r="Z73" s="39"/>
      <c r="AA73" s="39"/>
      <c r="AB73" s="39"/>
      <c r="AC73" s="39"/>
      <c r="AD73" s="39"/>
    </row>
    <row r="74" spans="1:34" ht="13.5">
      <c r="A74" s="191"/>
      <c r="B74" s="39"/>
      <c r="C74" s="39"/>
      <c r="D74" s="39"/>
      <c r="E74" s="39"/>
      <c r="F74" s="39"/>
      <c r="G74" s="39"/>
      <c r="H74" s="39"/>
      <c r="I74" s="39"/>
      <c r="J74" s="39"/>
      <c r="K74" s="39"/>
      <c r="L74" s="39"/>
      <c r="M74" s="39"/>
      <c r="N74" s="39"/>
      <c r="O74" s="39"/>
      <c r="P74" s="39"/>
      <c r="Q74" s="39"/>
      <c r="R74" s="39"/>
      <c r="S74" s="39"/>
      <c r="T74" s="39"/>
      <c r="U74" s="39"/>
      <c r="V74" s="39"/>
      <c r="W74" s="39"/>
      <c r="X74" s="39"/>
      <c r="Y74" s="39"/>
      <c r="Z74" s="39"/>
      <c r="AA74" s="39"/>
      <c r="AB74" s="39"/>
      <c r="AC74" s="39"/>
      <c r="AD74" s="39"/>
    </row>
    <row r="75" spans="1:34" ht="13.5">
      <c r="A75" s="191"/>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row>
    <row r="76" spans="1:34" ht="13.5">
      <c r="A76" s="191"/>
      <c r="B76" s="39"/>
      <c r="C76" s="39"/>
      <c r="D76" s="39"/>
      <c r="E76" s="39"/>
      <c r="F76" s="39"/>
      <c r="G76" s="39"/>
      <c r="H76" s="39"/>
      <c r="I76" s="39"/>
      <c r="J76" s="39"/>
      <c r="K76" s="39"/>
      <c r="L76" s="39"/>
      <c r="M76" s="39"/>
      <c r="N76" s="39"/>
      <c r="O76" s="39"/>
      <c r="P76" s="39"/>
      <c r="Q76" s="39"/>
      <c r="R76" s="39"/>
      <c r="S76" s="39"/>
      <c r="T76" s="39"/>
      <c r="U76" s="39"/>
      <c r="V76" s="39"/>
      <c r="W76" s="39"/>
      <c r="X76" s="39"/>
      <c r="Y76" s="39"/>
      <c r="Z76" s="39"/>
      <c r="AA76" s="39"/>
      <c r="AB76" s="39"/>
      <c r="AC76" s="39"/>
      <c r="AD76" s="39"/>
    </row>
    <row r="77" spans="1:34" ht="13.5">
      <c r="B77" s="39"/>
      <c r="C77" s="39"/>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row>
    <row r="78" spans="1:34" ht="13.5">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c r="AD78" s="39"/>
    </row>
    <row r="79" spans="1:34" ht="13.5">
      <c r="B79" s="39"/>
      <c r="C79" s="39"/>
      <c r="D79" s="39"/>
      <c r="E79" s="39"/>
      <c r="F79" s="39"/>
      <c r="G79" s="39"/>
      <c r="H79" s="39"/>
      <c r="I79" s="39"/>
      <c r="J79" s="39"/>
      <c r="K79" s="39"/>
      <c r="L79" s="39"/>
      <c r="M79" s="39"/>
      <c r="N79" s="39"/>
      <c r="O79" s="39"/>
      <c r="P79" s="39"/>
      <c r="Q79" s="39"/>
      <c r="R79" s="39"/>
      <c r="S79" s="39"/>
      <c r="T79" s="39"/>
      <c r="U79" s="39"/>
      <c r="V79" s="39"/>
      <c r="W79" s="39"/>
      <c r="X79" s="39"/>
      <c r="Y79" s="39"/>
      <c r="Z79" s="39"/>
      <c r="AA79" s="39"/>
      <c r="AB79" s="39"/>
      <c r="AC79" s="39"/>
      <c r="AD79" s="39"/>
    </row>
    <row r="80" spans="1:34" ht="13.5">
      <c r="B80" s="39"/>
      <c r="C80" s="39"/>
      <c r="D80" s="39"/>
      <c r="E80" s="39"/>
      <c r="F80" s="39"/>
      <c r="G80" s="39"/>
      <c r="H80" s="39"/>
      <c r="I80" s="39"/>
      <c r="J80" s="39"/>
      <c r="K80" s="39"/>
      <c r="L80" s="39"/>
      <c r="M80" s="39"/>
      <c r="N80" s="39"/>
      <c r="O80" s="39"/>
      <c r="P80" s="39"/>
      <c r="Q80" s="39"/>
      <c r="R80" s="39"/>
      <c r="S80" s="39"/>
      <c r="T80" s="39"/>
      <c r="U80" s="39"/>
      <c r="V80" s="39"/>
      <c r="W80" s="39"/>
      <c r="X80" s="39"/>
      <c r="Y80" s="39"/>
      <c r="Z80" s="39"/>
      <c r="AA80" s="39"/>
      <c r="AB80" s="39"/>
      <c r="AC80" s="39"/>
      <c r="AD80" s="39"/>
    </row>
    <row r="81" spans="2:30" ht="13.5">
      <c r="B81" s="39"/>
      <c r="C81" s="39"/>
      <c r="D81" s="39"/>
      <c r="E81" s="39"/>
      <c r="F81" s="39"/>
      <c r="G81" s="39"/>
      <c r="H81" s="39"/>
      <c r="I81" s="39"/>
      <c r="J81" s="39"/>
      <c r="K81" s="39"/>
      <c r="L81" s="39"/>
      <c r="M81" s="39"/>
      <c r="N81" s="39"/>
      <c r="O81" s="39"/>
      <c r="P81" s="39"/>
      <c r="Q81" s="39"/>
      <c r="R81" s="39"/>
      <c r="S81" s="39"/>
      <c r="T81" s="39"/>
      <c r="U81" s="39"/>
      <c r="V81" s="39"/>
      <c r="W81" s="39"/>
      <c r="X81" s="39"/>
      <c r="Y81" s="39"/>
      <c r="Z81" s="39"/>
      <c r="AA81" s="39"/>
      <c r="AB81" s="39"/>
      <c r="AC81" s="39"/>
      <c r="AD81" s="39"/>
    </row>
    <row r="82" spans="2:30" ht="13.5">
      <c r="B82" s="39"/>
      <c r="C82" s="39"/>
      <c r="D82" s="39"/>
      <c r="E82" s="39"/>
      <c r="F82" s="39"/>
      <c r="G82" s="39"/>
      <c r="H82" s="39"/>
      <c r="I82" s="39"/>
      <c r="J82" s="39"/>
      <c r="K82" s="39"/>
      <c r="L82" s="39"/>
      <c r="M82" s="39"/>
      <c r="N82" s="39"/>
      <c r="O82" s="39"/>
      <c r="P82" s="39"/>
      <c r="Q82" s="39"/>
      <c r="R82" s="39"/>
      <c r="S82" s="39"/>
      <c r="T82" s="39"/>
      <c r="U82" s="39"/>
      <c r="V82" s="39"/>
      <c r="W82" s="39"/>
      <c r="X82" s="39"/>
      <c r="Y82" s="39"/>
      <c r="Z82" s="39"/>
      <c r="AA82" s="39"/>
      <c r="AB82" s="39"/>
      <c r="AC82" s="39"/>
      <c r="AD82" s="39"/>
    </row>
    <row r="83" spans="2:30" ht="13.5">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row>
    <row r="84" spans="2:30" ht="13.5">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row>
    <row r="85" spans="2:30" ht="13.5">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row>
    <row r="86" spans="2:30" ht="13.5">
      <c r="B86" s="39"/>
      <c r="C86" s="39"/>
      <c r="D86" s="39"/>
      <c r="E86" s="39"/>
      <c r="F86" s="39"/>
      <c r="G86" s="39"/>
      <c r="H86" s="39"/>
      <c r="I86" s="39"/>
      <c r="J86" s="39"/>
      <c r="K86" s="39"/>
      <c r="L86" s="39"/>
      <c r="M86" s="39"/>
      <c r="N86" s="39"/>
      <c r="O86" s="39"/>
      <c r="P86" s="39"/>
      <c r="Q86" s="39"/>
      <c r="R86" s="39"/>
      <c r="S86" s="39"/>
      <c r="T86" s="39"/>
      <c r="U86" s="39"/>
      <c r="V86" s="39"/>
      <c r="W86" s="39"/>
      <c r="X86" s="39"/>
      <c r="Y86" s="39"/>
      <c r="Z86" s="39"/>
      <c r="AA86" s="39"/>
      <c r="AB86" s="39"/>
      <c r="AC86" s="39"/>
      <c r="AD86" s="39"/>
    </row>
    <row r="87" spans="2:30" ht="13.5">
      <c r="B87" s="39"/>
      <c r="C87" s="39"/>
      <c r="D87" s="39"/>
      <c r="E87" s="39"/>
      <c r="F87" s="39"/>
      <c r="G87" s="39"/>
      <c r="H87" s="39"/>
      <c r="I87" s="39"/>
      <c r="J87" s="39"/>
      <c r="K87" s="39"/>
      <c r="L87" s="39"/>
      <c r="M87" s="39"/>
      <c r="N87" s="39"/>
      <c r="O87" s="39"/>
      <c r="P87" s="39"/>
      <c r="Q87" s="39"/>
      <c r="R87" s="39"/>
      <c r="S87" s="39"/>
      <c r="T87" s="39"/>
      <c r="U87" s="39"/>
      <c r="V87" s="39"/>
      <c r="W87" s="39"/>
      <c r="X87" s="39"/>
      <c r="Y87" s="39"/>
      <c r="Z87" s="39"/>
      <c r="AA87" s="39"/>
      <c r="AB87" s="39"/>
      <c r="AC87" s="39"/>
      <c r="AD87" s="39"/>
    </row>
    <row r="88" spans="2:30" ht="13.5">
      <c r="B88" s="39"/>
      <c r="C88" s="39"/>
      <c r="D88" s="39"/>
      <c r="E88" s="39"/>
      <c r="F88" s="39"/>
      <c r="G88" s="39"/>
      <c r="H88" s="39"/>
      <c r="I88" s="39"/>
      <c r="J88" s="39"/>
      <c r="K88" s="39"/>
      <c r="L88" s="39"/>
      <c r="M88" s="39"/>
      <c r="N88" s="39"/>
      <c r="O88" s="39"/>
      <c r="P88" s="39"/>
      <c r="Q88" s="39"/>
      <c r="R88" s="39"/>
      <c r="S88" s="39"/>
      <c r="T88" s="39"/>
      <c r="U88" s="39"/>
      <c r="V88" s="39"/>
      <c r="W88" s="39"/>
      <c r="X88" s="39"/>
      <c r="Y88" s="39"/>
      <c r="Z88" s="39"/>
      <c r="AA88" s="39"/>
      <c r="AB88" s="39"/>
      <c r="AC88" s="39"/>
      <c r="AD88" s="39"/>
    </row>
    <row r="89" spans="2:30" ht="13.5">
      <c r="B89" s="39"/>
      <c r="C89" s="39"/>
      <c r="D89" s="39"/>
      <c r="E89" s="39"/>
      <c r="F89" s="39"/>
      <c r="G89" s="39"/>
      <c r="H89" s="39"/>
      <c r="I89" s="39"/>
      <c r="J89" s="39"/>
      <c r="K89" s="39"/>
      <c r="L89" s="39"/>
      <c r="M89" s="39"/>
      <c r="N89" s="39"/>
      <c r="O89" s="39"/>
      <c r="P89" s="39"/>
      <c r="Q89" s="39"/>
      <c r="R89" s="39"/>
      <c r="S89" s="39"/>
      <c r="T89" s="39"/>
      <c r="U89" s="39"/>
      <c r="V89" s="39"/>
      <c r="W89" s="39"/>
      <c r="X89" s="39"/>
      <c r="Y89" s="39"/>
      <c r="Z89" s="39"/>
      <c r="AA89" s="39"/>
      <c r="AB89" s="39"/>
      <c r="AC89" s="39"/>
      <c r="AD89" s="39"/>
    </row>
    <row r="90" spans="2:30" ht="13.5">
      <c r="B90" s="39"/>
      <c r="C90" s="39"/>
      <c r="D90" s="39"/>
      <c r="E90" s="39"/>
      <c r="F90" s="39"/>
      <c r="G90" s="39"/>
      <c r="H90" s="39"/>
      <c r="I90" s="39"/>
      <c r="J90" s="39"/>
      <c r="K90" s="39"/>
      <c r="L90" s="39"/>
      <c r="M90" s="39"/>
      <c r="N90" s="39"/>
      <c r="O90" s="39"/>
      <c r="P90" s="39"/>
      <c r="Q90" s="39"/>
      <c r="R90" s="39"/>
      <c r="S90" s="39"/>
      <c r="T90" s="39"/>
      <c r="U90" s="39"/>
      <c r="V90" s="39"/>
      <c r="W90" s="39"/>
      <c r="X90" s="39"/>
      <c r="Y90" s="39"/>
      <c r="Z90" s="39"/>
      <c r="AA90" s="39"/>
      <c r="AB90" s="39"/>
      <c r="AC90" s="39"/>
      <c r="AD90" s="39"/>
    </row>
    <row r="91" spans="2:30" ht="13.5">
      <c r="B91" s="39"/>
      <c r="C91" s="39"/>
      <c r="D91" s="39"/>
      <c r="E91" s="39"/>
      <c r="F91" s="39"/>
      <c r="G91" s="39"/>
      <c r="H91" s="39"/>
      <c r="I91" s="39"/>
      <c r="J91" s="39"/>
      <c r="K91" s="39"/>
      <c r="L91" s="39"/>
      <c r="M91" s="39"/>
      <c r="N91" s="39"/>
      <c r="O91" s="39"/>
      <c r="P91" s="39"/>
      <c r="Q91" s="39"/>
      <c r="R91" s="39"/>
      <c r="S91" s="39"/>
      <c r="T91" s="39"/>
      <c r="U91" s="39"/>
      <c r="V91" s="39"/>
      <c r="W91" s="39"/>
      <c r="X91" s="39"/>
      <c r="Y91" s="39"/>
      <c r="Z91" s="39"/>
      <c r="AA91" s="39"/>
      <c r="AB91" s="39"/>
      <c r="AC91" s="39"/>
      <c r="AD91" s="299"/>
    </row>
    <row r="92" spans="2:30" ht="13.5">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row>
    <row r="93" spans="2:30" ht="13.5">
      <c r="C93" s="39"/>
      <c r="D93" s="39"/>
      <c r="E93" s="39"/>
      <c r="F93" s="39"/>
      <c r="G93" s="39"/>
      <c r="H93" s="39"/>
      <c r="I93" s="39"/>
      <c r="J93" s="39"/>
      <c r="K93" s="39"/>
      <c r="L93" s="39"/>
      <c r="M93" s="39"/>
      <c r="N93" s="39"/>
      <c r="O93" s="39"/>
      <c r="P93" s="39"/>
      <c r="Q93" s="39"/>
      <c r="R93" s="39"/>
      <c r="S93" s="39"/>
      <c r="T93" s="39"/>
      <c r="U93" s="39"/>
      <c r="V93" s="39"/>
      <c r="W93" s="39"/>
      <c r="X93" s="39"/>
      <c r="Y93" s="39"/>
      <c r="Z93" s="39"/>
      <c r="AA93" s="39"/>
      <c r="AB93" s="39"/>
      <c r="AC93" s="39"/>
    </row>
    <row r="94" spans="2:30" ht="13.5">
      <c r="C94" s="39"/>
      <c r="D94" s="39"/>
      <c r="E94" s="39"/>
      <c r="F94" s="39"/>
      <c r="G94" s="39"/>
      <c r="H94" s="39"/>
      <c r="I94" s="39"/>
      <c r="J94" s="39"/>
      <c r="K94" s="39"/>
      <c r="L94" s="39"/>
      <c r="M94" s="39"/>
      <c r="N94" s="39"/>
      <c r="O94" s="299"/>
      <c r="P94" s="299"/>
      <c r="Q94" s="299"/>
      <c r="R94" s="299"/>
      <c r="S94" s="39"/>
      <c r="T94" s="39"/>
      <c r="U94" s="39"/>
      <c r="V94" s="39"/>
      <c r="W94" s="39"/>
      <c r="X94" s="39"/>
      <c r="Y94" s="39"/>
      <c r="Z94" s="39"/>
      <c r="AA94" s="39"/>
      <c r="AB94" s="39"/>
      <c r="AC94" s="39"/>
    </row>
    <row r="95" spans="2:30" ht="13.5">
      <c r="C95" s="39"/>
      <c r="D95" s="39"/>
      <c r="E95" s="39"/>
      <c r="F95" s="39"/>
      <c r="G95" s="39"/>
      <c r="H95" s="39"/>
      <c r="I95" s="39"/>
      <c r="J95" s="39"/>
      <c r="K95" s="39"/>
      <c r="L95" s="39"/>
      <c r="M95" s="39"/>
      <c r="N95" s="39"/>
      <c r="S95" s="39"/>
      <c r="T95" s="39"/>
      <c r="U95" s="39"/>
      <c r="V95" s="39"/>
      <c r="W95" s="39"/>
      <c r="X95" s="39"/>
      <c r="Y95" s="39"/>
      <c r="Z95" s="39"/>
      <c r="AA95" s="39"/>
      <c r="AB95" s="39"/>
      <c r="AC95" s="39"/>
    </row>
    <row r="96" spans="2:30" ht="13.5">
      <c r="C96" s="39"/>
      <c r="D96" s="39"/>
      <c r="E96" s="39"/>
      <c r="F96" s="39"/>
      <c r="G96" s="39"/>
      <c r="H96" s="39"/>
      <c r="I96" s="39"/>
      <c r="J96" s="39"/>
      <c r="K96" s="39"/>
      <c r="L96" s="39"/>
      <c r="M96" s="39"/>
      <c r="N96" s="39"/>
      <c r="S96" s="299"/>
      <c r="T96" s="299"/>
      <c r="U96" s="299"/>
      <c r="V96" s="299"/>
      <c r="W96" s="299"/>
      <c r="X96" s="299"/>
      <c r="Y96" s="299"/>
      <c r="Z96" s="299"/>
      <c r="AA96" s="299"/>
      <c r="AB96" s="299"/>
      <c r="AC96" s="299"/>
    </row>
    <row r="97" spans="3:14" ht="13.5">
      <c r="C97" s="39"/>
      <c r="D97" s="39"/>
      <c r="E97" s="39"/>
      <c r="F97" s="39"/>
      <c r="G97" s="39"/>
      <c r="H97" s="39"/>
      <c r="I97" s="39"/>
      <c r="J97" s="39"/>
      <c r="K97" s="39"/>
      <c r="L97" s="39"/>
      <c r="M97" s="39"/>
      <c r="N97" s="39"/>
    </row>
    <row r="98" spans="3:14" ht="13.5">
      <c r="C98" s="39"/>
      <c r="D98" s="39"/>
      <c r="E98" s="39"/>
      <c r="F98" s="39"/>
      <c r="G98" s="39"/>
      <c r="H98" s="39"/>
      <c r="I98" s="39"/>
      <c r="J98" s="39"/>
      <c r="K98" s="39"/>
      <c r="L98" s="39"/>
      <c r="M98" s="39"/>
      <c r="N98" s="39"/>
    </row>
  </sheetData>
  <mergeCells count="37">
    <mergeCell ref="AG14:AH14"/>
    <mergeCell ref="Y3:AD3"/>
    <mergeCell ref="Y4:AD4"/>
    <mergeCell ref="V7:X7"/>
    <mergeCell ref="Y7:AA7"/>
    <mergeCell ref="S7:U7"/>
    <mergeCell ref="M38:R38"/>
    <mergeCell ref="AB7:AD7"/>
    <mergeCell ref="P8:R8"/>
    <mergeCell ref="V8:X8"/>
    <mergeCell ref="Y22:AA22"/>
    <mergeCell ref="AB22:AD22"/>
    <mergeCell ref="Q20:R20"/>
    <mergeCell ref="S20:U20"/>
    <mergeCell ref="V20:X20"/>
    <mergeCell ref="Y20:AA20"/>
    <mergeCell ref="AB20:AD20"/>
    <mergeCell ref="V22:X22"/>
    <mergeCell ref="Q22:R22"/>
    <mergeCell ref="S22:U22"/>
    <mergeCell ref="D7:F7"/>
    <mergeCell ref="G7:I7"/>
    <mergeCell ref="J7:L7"/>
    <mergeCell ref="M7:O7"/>
    <mergeCell ref="P7:R7"/>
    <mergeCell ref="G23:I23"/>
    <mergeCell ref="J23:L23"/>
    <mergeCell ref="M23:O23"/>
    <mergeCell ref="G20:I20"/>
    <mergeCell ref="J20:L20"/>
    <mergeCell ref="M20:O20"/>
    <mergeCell ref="G21:I21"/>
    <mergeCell ref="J21:L21"/>
    <mergeCell ref="M21:O21"/>
    <mergeCell ref="G22:I22"/>
    <mergeCell ref="J22:L22"/>
    <mergeCell ref="M22:O22"/>
  </mergeCells>
  <phoneticPr fontId="4"/>
  <printOptions horizontalCentered="1"/>
  <pageMargins left="0.19685039370078741" right="0.19685039370078741" top="0.59055118110236227" bottom="0.59055118110236227" header="0.39370078740157483" footer="0.39370078740157483"/>
  <pageSetup paperSize="9" scale="65" firstPageNumber="3" orientation="landscape" useFirstPageNumber="1" r:id="rId1"/>
  <headerFooter alignWithMargins="0">
    <oddFooter>&amp;C- &amp;P -</oddFooter>
  </headerFooter>
  <rowBreaks count="1" manualBreakCount="1">
    <brk id="58" max="39" man="1"/>
  </rowBreaks>
  <colBreaks count="1" manualBreakCount="1">
    <brk id="2" max="39"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0"/>
    <pageSetUpPr fitToPage="1"/>
  </sheetPr>
  <dimension ref="A1:IV46"/>
  <sheetViews>
    <sheetView showGridLines="0" view="pageBreakPreview" zoomScaleNormal="100" zoomScaleSheetLayoutView="100" workbookViewId="0">
      <selection activeCell="Q15" sqref="Q15"/>
    </sheetView>
  </sheetViews>
  <sheetFormatPr defaultColWidth="13.375" defaultRowHeight="12"/>
  <cols>
    <col min="1" max="1" width="3.375" style="285" customWidth="1"/>
    <col min="2" max="2" width="25.125" style="545" customWidth="1"/>
    <col min="3" max="3" width="10.625" style="626" customWidth="1"/>
    <col min="4" max="4" width="3.625" style="626" customWidth="1"/>
    <col min="5" max="5" width="6.125" style="627" customWidth="1"/>
    <col min="6" max="6" width="5.125" style="545" bestFit="1" customWidth="1"/>
    <col min="7" max="7" width="3.625" style="545" customWidth="1"/>
    <col min="8" max="8" width="6.125" style="627" customWidth="1"/>
    <col min="9" max="9" width="4.125" style="545" customWidth="1"/>
    <col min="10" max="10" width="3.625" style="545" customWidth="1"/>
    <col min="11" max="11" width="7" style="627" bestFit="1" customWidth="1"/>
    <col min="12" max="13" width="3.625" style="545" customWidth="1"/>
    <col min="14" max="14" width="6.125" style="545" customWidth="1"/>
    <col min="15" max="16" width="3.375" style="545" customWidth="1"/>
    <col min="17" max="17" width="7" style="627" customWidth="1"/>
    <col min="18" max="18" width="5.125" style="545" bestFit="1" customWidth="1"/>
    <col min="19" max="19" width="3.625" style="545" customWidth="1"/>
    <col min="20" max="20" width="6.125" style="545" customWidth="1"/>
    <col min="21" max="22" width="3.625" style="545" customWidth="1"/>
    <col min="23" max="23" width="6.125" style="545" customWidth="1"/>
    <col min="24" max="24" width="4.875" style="545" customWidth="1"/>
    <col min="25" max="25" width="3.625" style="545" customWidth="1"/>
    <col min="26" max="26" width="7.875" style="545" customWidth="1"/>
    <col min="27" max="27" width="3.625" style="545" customWidth="1"/>
    <col min="28" max="28" width="13.375" style="175" customWidth="1"/>
    <col min="29" max="29" width="3.625" style="175" customWidth="1"/>
    <col min="30" max="34" width="13.375" style="175"/>
    <col min="35" max="16384" width="13.375" style="545"/>
  </cols>
  <sheetData>
    <row r="1" spans="1:30" ht="24" customHeight="1" thickBot="1">
      <c r="A1" s="208"/>
      <c r="B1" s="141" t="s">
        <v>182</v>
      </c>
      <c r="C1" s="543"/>
      <c r="D1" s="543"/>
      <c r="E1" s="544"/>
      <c r="F1" s="175"/>
      <c r="G1" s="175"/>
      <c r="H1" s="544"/>
      <c r="I1" s="175"/>
      <c r="J1" s="175"/>
      <c r="K1" s="544"/>
      <c r="M1" s="175"/>
      <c r="N1" s="175"/>
      <c r="O1" s="175"/>
      <c r="P1" s="175"/>
      <c r="Q1" s="544"/>
      <c r="R1" s="175"/>
      <c r="S1" s="175"/>
      <c r="T1" s="175"/>
      <c r="U1" s="175"/>
      <c r="V1" s="175"/>
      <c r="W1" s="175"/>
      <c r="X1" s="175"/>
      <c r="Y1" s="175"/>
      <c r="Z1" s="175"/>
      <c r="AA1" s="92"/>
      <c r="AB1" s="543"/>
    </row>
    <row r="2" spans="1:30" ht="19.5" customHeight="1">
      <c r="A2" s="208"/>
      <c r="C2" s="543"/>
      <c r="D2" s="546"/>
      <c r="E2" s="547"/>
      <c r="F2" s="548"/>
      <c r="G2" s="175"/>
      <c r="H2" s="544"/>
      <c r="I2" s="546"/>
      <c r="J2" s="175"/>
      <c r="K2" s="544"/>
      <c r="L2" s="175"/>
      <c r="M2" s="546"/>
      <c r="N2" s="175"/>
      <c r="O2" s="175"/>
      <c r="P2" s="175"/>
      <c r="Q2" s="544"/>
      <c r="R2" s="175"/>
      <c r="S2" s="175"/>
      <c r="T2" s="175"/>
      <c r="U2" s="175"/>
      <c r="V2" s="1040">
        <f>cover!M4</f>
        <v>46280</v>
      </c>
      <c r="W2" s="1040"/>
      <c r="X2" s="1040"/>
      <c r="Y2" s="1040"/>
      <c r="Z2" s="1040"/>
      <c r="AA2" s="1040"/>
      <c r="AB2" s="543"/>
    </row>
    <row r="3" spans="1:30" ht="14.25" customHeight="1">
      <c r="A3" s="208"/>
      <c r="B3" s="144"/>
      <c r="C3" s="148"/>
      <c r="D3" s="148"/>
      <c r="E3" s="148"/>
      <c r="F3" s="148"/>
      <c r="G3" s="148"/>
      <c r="H3" s="148"/>
      <c r="I3" s="148"/>
      <c r="J3" s="148"/>
      <c r="K3" s="148"/>
      <c r="L3" s="148"/>
      <c r="M3" s="148"/>
      <c r="N3" s="148"/>
      <c r="O3" s="148"/>
      <c r="P3" s="148"/>
      <c r="Q3" s="148"/>
      <c r="R3" s="148"/>
      <c r="S3" s="148"/>
      <c r="T3" s="148"/>
      <c r="U3" s="148"/>
      <c r="V3" s="1040"/>
      <c r="W3" s="1040"/>
      <c r="X3" s="1040"/>
      <c r="Y3" s="1040"/>
      <c r="Z3" s="1040"/>
      <c r="AA3" s="1040"/>
    </row>
    <row r="4" spans="1:30" ht="14.25" customHeight="1">
      <c r="A4" s="208"/>
      <c r="B4" s="144" t="s">
        <v>4</v>
      </c>
      <c r="C4" s="148"/>
      <c r="D4" s="148"/>
      <c r="E4" s="148"/>
      <c r="F4" s="148"/>
      <c r="G4" s="148"/>
      <c r="H4" s="148"/>
      <c r="I4" s="148"/>
      <c r="J4" s="148"/>
      <c r="K4" s="148"/>
      <c r="L4" s="148"/>
      <c r="M4" s="148"/>
      <c r="N4" s="148"/>
      <c r="O4" s="148"/>
      <c r="P4" s="148"/>
      <c r="Q4" s="148"/>
      <c r="R4" s="148"/>
      <c r="S4" s="148"/>
      <c r="T4" s="148"/>
      <c r="U4" s="148"/>
      <c r="V4" s="1041"/>
      <c r="W4" s="1041"/>
      <c r="X4" s="1041"/>
      <c r="Y4" s="1041"/>
      <c r="Z4" s="1041"/>
      <c r="AA4" s="1041"/>
      <c r="AB4" s="95"/>
      <c r="AC4" s="95"/>
      <c r="AD4" s="95"/>
    </row>
    <row r="5" spans="1:30" ht="14.25" customHeight="1">
      <c r="A5" s="208"/>
      <c r="C5" s="549"/>
      <c r="D5" s="549"/>
      <c r="E5" s="544"/>
      <c r="F5" s="175"/>
      <c r="G5" s="175"/>
      <c r="H5" s="544"/>
      <c r="I5" s="175"/>
      <c r="J5" s="175"/>
      <c r="K5" s="544"/>
      <c r="L5" s="175"/>
      <c r="M5" s="175"/>
      <c r="N5" s="175"/>
      <c r="O5" s="175"/>
      <c r="P5" s="175"/>
      <c r="Q5" s="544"/>
      <c r="R5" s="175"/>
      <c r="S5" s="175"/>
      <c r="T5" s="175"/>
      <c r="U5" s="175"/>
      <c r="V5" s="175"/>
      <c r="W5" s="175"/>
      <c r="X5" s="175"/>
      <c r="Y5" s="175"/>
      <c r="Z5" s="175"/>
      <c r="AA5" s="544"/>
      <c r="AB5" s="544"/>
    </row>
    <row r="6" spans="1:30" ht="14.25" customHeight="1" thickBot="1">
      <c r="A6" s="212"/>
      <c r="B6" s="550" t="s">
        <v>28</v>
      </c>
      <c r="C6" s="551"/>
      <c r="D6" s="1100" t="s">
        <v>0</v>
      </c>
      <c r="E6" s="1101"/>
      <c r="F6" s="1102"/>
      <c r="G6" s="1100" t="s">
        <v>73</v>
      </c>
      <c r="H6" s="1101"/>
      <c r="I6" s="1102"/>
      <c r="J6" s="1100" t="s">
        <v>1</v>
      </c>
      <c r="K6" s="1101"/>
      <c r="L6" s="1102"/>
      <c r="M6" s="1100" t="s">
        <v>5</v>
      </c>
      <c r="N6" s="1101"/>
      <c r="O6" s="1102"/>
      <c r="P6" s="1100" t="s">
        <v>2</v>
      </c>
      <c r="Q6" s="1101"/>
      <c r="R6" s="1102"/>
      <c r="S6" s="1101" t="s">
        <v>186</v>
      </c>
      <c r="T6" s="1101"/>
      <c r="U6" s="1102"/>
      <c r="V6" s="1100" t="s">
        <v>187</v>
      </c>
      <c r="W6" s="1101"/>
      <c r="X6" s="1102"/>
      <c r="Y6" s="1100" t="s">
        <v>74</v>
      </c>
      <c r="Z6" s="1101"/>
      <c r="AA6" s="1102"/>
      <c r="AB6" s="543"/>
    </row>
    <row r="7" spans="1:30" s="562" customFormat="1" ht="14.25" customHeight="1" thickTop="1">
      <c r="A7" s="182"/>
      <c r="B7" s="552" t="s">
        <v>623</v>
      </c>
      <c r="C7" s="553"/>
      <c r="D7" s="554"/>
      <c r="E7" s="555"/>
      <c r="F7" s="556"/>
      <c r="G7" s="554"/>
      <c r="H7" s="555"/>
      <c r="I7" s="556"/>
      <c r="J7" s="554"/>
      <c r="K7" s="555"/>
      <c r="L7" s="556"/>
      <c r="M7" s="554"/>
      <c r="N7" s="557"/>
      <c r="O7" s="556"/>
      <c r="P7" s="558"/>
      <c r="Q7" s="559">
        <v>46299</v>
      </c>
      <c r="R7" s="560"/>
      <c r="S7" s="1087">
        <v>46315</v>
      </c>
      <c r="T7" s="1088"/>
      <c r="U7" s="1089"/>
      <c r="V7" s="1090"/>
      <c r="W7" s="1103"/>
      <c r="X7" s="1104"/>
      <c r="Y7" s="1090"/>
      <c r="Z7" s="1091"/>
      <c r="AA7" s="1092"/>
      <c r="AB7" s="561"/>
    </row>
    <row r="8" spans="1:30" s="562" customFormat="1" ht="13.9" customHeight="1">
      <c r="A8" s="182"/>
      <c r="B8" s="563" t="s">
        <v>624</v>
      </c>
      <c r="C8" s="564" t="s">
        <v>24</v>
      </c>
      <c r="D8" s="565"/>
      <c r="E8" s="566"/>
      <c r="F8" s="567"/>
      <c r="G8" s="565"/>
      <c r="H8" s="566"/>
      <c r="I8" s="567"/>
      <c r="J8" s="565"/>
      <c r="K8" s="568"/>
      <c r="L8" s="569"/>
      <c r="M8" s="570"/>
      <c r="N8" s="568"/>
      <c r="O8" s="567"/>
      <c r="P8" s="571"/>
      <c r="Q8" s="572">
        <v>46294</v>
      </c>
      <c r="R8" s="573"/>
      <c r="S8" s="1076"/>
      <c r="T8" s="1077"/>
      <c r="U8" s="1078"/>
      <c r="V8" s="1093"/>
      <c r="W8" s="1094"/>
      <c r="X8" s="1095"/>
      <c r="Y8" s="1093"/>
      <c r="Z8" s="1096"/>
      <c r="AA8" s="1097"/>
      <c r="AB8" s="574"/>
    </row>
    <row r="9" spans="1:30" s="562" customFormat="1" ht="14.25" customHeight="1">
      <c r="A9" s="182"/>
      <c r="B9" s="552" t="s">
        <v>625</v>
      </c>
      <c r="C9" s="575"/>
      <c r="D9" s="554"/>
      <c r="E9" s="555"/>
      <c r="F9" s="556"/>
      <c r="G9" s="554"/>
      <c r="H9" s="555"/>
      <c r="I9" s="556"/>
      <c r="J9" s="554"/>
      <c r="K9" s="555"/>
      <c r="L9" s="556"/>
      <c r="M9" s="554"/>
      <c r="N9" s="557"/>
      <c r="O9" s="556"/>
      <c r="P9" s="558"/>
      <c r="Q9" s="559">
        <f>Q7+7</f>
        <v>46306</v>
      </c>
      <c r="R9" s="560"/>
      <c r="S9" s="1087">
        <f>S7+7</f>
        <v>46322</v>
      </c>
      <c r="T9" s="1088"/>
      <c r="U9" s="1089"/>
      <c r="V9" s="1079"/>
      <c r="W9" s="1080"/>
      <c r="X9" s="1081"/>
      <c r="Y9" s="1079"/>
      <c r="Z9" s="1082"/>
      <c r="AA9" s="1083"/>
      <c r="AB9" s="574"/>
    </row>
    <row r="10" spans="1:30" s="562" customFormat="1" ht="14.25" customHeight="1">
      <c r="A10" s="182"/>
      <c r="B10" s="576" t="s">
        <v>626</v>
      </c>
      <c r="C10" s="564" t="s">
        <v>24</v>
      </c>
      <c r="D10" s="565"/>
      <c r="E10" s="566"/>
      <c r="F10" s="567"/>
      <c r="G10" s="565"/>
      <c r="H10" s="566"/>
      <c r="I10" s="567"/>
      <c r="J10" s="565"/>
      <c r="K10" s="566"/>
      <c r="L10" s="567"/>
      <c r="M10" s="565"/>
      <c r="N10" s="566"/>
      <c r="O10" s="567"/>
      <c r="P10" s="577"/>
      <c r="Q10" s="572">
        <f>Q8+7</f>
        <v>46301</v>
      </c>
      <c r="R10" s="573"/>
      <c r="S10" s="1076"/>
      <c r="T10" s="1077"/>
      <c r="U10" s="1078"/>
      <c r="V10" s="1084"/>
      <c r="W10" s="1085"/>
      <c r="X10" s="1086"/>
      <c r="Y10" s="1084"/>
      <c r="Z10" s="1098"/>
      <c r="AA10" s="1099"/>
      <c r="AB10" s="574"/>
    </row>
    <row r="11" spans="1:30" ht="14.25" customHeight="1">
      <c r="A11" s="182"/>
      <c r="B11" s="552" t="s">
        <v>627</v>
      </c>
      <c r="C11" s="575"/>
      <c r="D11" s="554"/>
      <c r="E11" s="555"/>
      <c r="F11" s="556"/>
      <c r="G11" s="554"/>
      <c r="H11" s="555"/>
      <c r="I11" s="556"/>
      <c r="J11" s="554"/>
      <c r="K11" s="555"/>
      <c r="L11" s="556"/>
      <c r="M11" s="554"/>
      <c r="N11" s="557"/>
      <c r="O11" s="556"/>
      <c r="P11" s="558"/>
      <c r="Q11" s="559">
        <f t="shared" ref="Q11" si="0">Q9+7</f>
        <v>46313</v>
      </c>
      <c r="R11" s="560"/>
      <c r="S11" s="1087">
        <f>S9+7</f>
        <v>46329</v>
      </c>
      <c r="T11" s="1088"/>
      <c r="U11" s="1089"/>
      <c r="V11" s="1079"/>
      <c r="W11" s="1080"/>
      <c r="X11" s="1081"/>
      <c r="Y11" s="1079"/>
      <c r="Z11" s="1082"/>
      <c r="AA11" s="1083"/>
      <c r="AB11" s="578"/>
    </row>
    <row r="12" spans="1:30" ht="14.25" customHeight="1">
      <c r="A12" s="182"/>
      <c r="B12" s="576" t="s">
        <v>628</v>
      </c>
      <c r="C12" s="564" t="s">
        <v>24</v>
      </c>
      <c r="D12" s="565"/>
      <c r="E12" s="566"/>
      <c r="F12" s="567"/>
      <c r="G12" s="565"/>
      <c r="H12" s="566"/>
      <c r="I12" s="567"/>
      <c r="J12" s="565"/>
      <c r="K12" s="566"/>
      <c r="L12" s="567"/>
      <c r="M12" s="565"/>
      <c r="N12" s="566"/>
      <c r="O12" s="567"/>
      <c r="P12" s="577"/>
      <c r="Q12" s="572">
        <f>Q10+7</f>
        <v>46308</v>
      </c>
      <c r="R12" s="573"/>
      <c r="S12" s="1076"/>
      <c r="T12" s="1077"/>
      <c r="U12" s="1078"/>
      <c r="V12" s="1084"/>
      <c r="W12" s="1085"/>
      <c r="X12" s="1086"/>
      <c r="Y12" s="579"/>
      <c r="Z12" s="580"/>
      <c r="AA12" s="581"/>
      <c r="AB12" s="578"/>
    </row>
    <row r="13" spans="1:30" s="562" customFormat="1" ht="14.25" customHeight="1">
      <c r="A13" s="182"/>
      <c r="B13" s="552" t="s">
        <v>629</v>
      </c>
      <c r="C13" s="553"/>
      <c r="D13" s="554"/>
      <c r="E13" s="555"/>
      <c r="F13" s="556"/>
      <c r="G13" s="554"/>
      <c r="H13" s="555"/>
      <c r="I13" s="556"/>
      <c r="J13" s="554"/>
      <c r="K13" s="555"/>
      <c r="L13" s="556"/>
      <c r="M13" s="554"/>
      <c r="N13" s="557"/>
      <c r="O13" s="556"/>
      <c r="P13" s="558"/>
      <c r="Q13" s="559">
        <f>Q11+7</f>
        <v>46320</v>
      </c>
      <c r="R13" s="560"/>
      <c r="S13" s="1087">
        <f>S11+7</f>
        <v>46336</v>
      </c>
      <c r="T13" s="1088"/>
      <c r="U13" s="1089"/>
      <c r="V13" s="1079"/>
      <c r="W13" s="1080"/>
      <c r="X13" s="1081"/>
      <c r="Y13" s="1079"/>
      <c r="Z13" s="1082"/>
      <c r="AA13" s="1083"/>
      <c r="AB13" s="574"/>
    </row>
    <row r="14" spans="1:30" s="562" customFormat="1" ht="14.25" customHeight="1">
      <c r="A14" s="182"/>
      <c r="B14" s="563" t="s">
        <v>617</v>
      </c>
      <c r="C14" s="564" t="s">
        <v>24</v>
      </c>
      <c r="D14" s="565"/>
      <c r="E14" s="566"/>
      <c r="F14" s="567"/>
      <c r="G14" s="565"/>
      <c r="H14" s="566"/>
      <c r="I14" s="567"/>
      <c r="J14" s="565"/>
      <c r="K14" s="568"/>
      <c r="L14" s="569"/>
      <c r="M14" s="570"/>
      <c r="N14" s="568"/>
      <c r="O14" s="567"/>
      <c r="P14" s="571"/>
      <c r="Q14" s="572">
        <f>Q12+7</f>
        <v>46315</v>
      </c>
      <c r="R14" s="573"/>
      <c r="S14" s="1076"/>
      <c r="T14" s="1077"/>
      <c r="U14" s="1078"/>
      <c r="V14" s="1084"/>
      <c r="W14" s="1085"/>
      <c r="X14" s="1086"/>
      <c r="Y14" s="579"/>
      <c r="Z14" s="580"/>
      <c r="AA14" s="581"/>
      <c r="AB14" s="574"/>
    </row>
    <row r="15" spans="1:30" s="562" customFormat="1" ht="14.25" customHeight="1">
      <c r="A15" s="182"/>
      <c r="B15" s="552"/>
      <c r="C15" s="582"/>
      <c r="D15" s="583"/>
      <c r="E15" s="584"/>
      <c r="F15" s="585"/>
      <c r="G15" s="583"/>
      <c r="H15" s="584"/>
      <c r="I15" s="585"/>
      <c r="J15" s="586"/>
      <c r="K15" s="587"/>
      <c r="L15" s="588"/>
      <c r="M15" s="554"/>
      <c r="N15" s="557"/>
      <c r="O15" s="556"/>
      <c r="P15" s="589"/>
      <c r="Q15" s="559"/>
      <c r="R15" s="560"/>
      <c r="S15" s="1087"/>
      <c r="T15" s="1088"/>
      <c r="U15" s="1089"/>
      <c r="V15" s="590"/>
      <c r="W15" s="591"/>
      <c r="X15" s="592"/>
      <c r="Y15" s="593"/>
      <c r="Z15" s="555"/>
      <c r="AA15" s="594"/>
      <c r="AB15" s="574"/>
    </row>
    <row r="16" spans="1:30" s="562" customFormat="1" ht="14.25" customHeight="1">
      <c r="A16" s="182"/>
      <c r="B16" s="563"/>
      <c r="C16" s="564" t="s">
        <v>24</v>
      </c>
      <c r="D16" s="565"/>
      <c r="E16" s="566"/>
      <c r="F16" s="567"/>
      <c r="G16" s="565"/>
      <c r="H16" s="566"/>
      <c r="I16" s="567"/>
      <c r="J16" s="565"/>
      <c r="K16" s="568"/>
      <c r="L16" s="569"/>
      <c r="M16" s="570"/>
      <c r="N16" s="568"/>
      <c r="O16" s="567"/>
      <c r="P16" s="595"/>
      <c r="Q16" s="572"/>
      <c r="R16" s="573"/>
      <c r="S16" s="1076"/>
      <c r="T16" s="1077"/>
      <c r="U16" s="1078"/>
      <c r="V16" s="596"/>
      <c r="W16" s="597"/>
      <c r="X16" s="598"/>
      <c r="Y16" s="599"/>
      <c r="Z16" s="600"/>
      <c r="AA16" s="601"/>
      <c r="AB16" s="574"/>
    </row>
    <row r="17" spans="1:256" s="562" customFormat="1" ht="14.25" customHeight="1">
      <c r="A17" s="182"/>
      <c r="B17" s="602"/>
      <c r="C17" s="603"/>
      <c r="D17" s="604"/>
      <c r="E17" s="605"/>
      <c r="F17" s="606"/>
      <c r="G17" s="604"/>
      <c r="H17" s="607"/>
      <c r="I17" s="606"/>
      <c r="J17" s="608"/>
      <c r="K17" s="605"/>
      <c r="L17" s="609"/>
      <c r="M17" s="608"/>
      <c r="N17" s="610"/>
      <c r="O17" s="609"/>
      <c r="P17" s="608"/>
      <c r="Q17" s="605"/>
      <c r="R17" s="609"/>
      <c r="S17" s="609"/>
      <c r="T17" s="605"/>
      <c r="U17" s="609"/>
      <c r="V17" s="611"/>
      <c r="W17" s="605"/>
      <c r="X17" s="611"/>
      <c r="Y17" s="611"/>
      <c r="Z17" s="605"/>
      <c r="AA17" s="612"/>
      <c r="AB17" s="574"/>
    </row>
    <row r="18" spans="1:256" s="562" customFormat="1" ht="14.25" hidden="1" customHeight="1">
      <c r="A18" s="182"/>
      <c r="B18" s="613"/>
      <c r="C18" s="614"/>
      <c r="D18" s="615"/>
      <c r="E18" s="615"/>
      <c r="F18" s="616"/>
      <c r="G18" s="615"/>
      <c r="H18" s="615"/>
      <c r="I18" s="616"/>
      <c r="J18" s="615"/>
      <c r="K18" s="615"/>
      <c r="L18" s="616"/>
      <c r="M18" s="615"/>
      <c r="N18" s="615"/>
      <c r="O18" s="616"/>
      <c r="P18" s="615"/>
      <c r="Q18" s="615"/>
      <c r="R18" s="616"/>
      <c r="S18" s="617"/>
      <c r="T18" s="610"/>
      <c r="U18" s="617"/>
      <c r="V18" s="612"/>
      <c r="W18" s="578"/>
      <c r="X18" s="612"/>
      <c r="Y18" s="612"/>
      <c r="Z18" s="578"/>
      <c r="AA18" s="612"/>
      <c r="AB18" s="574"/>
    </row>
    <row r="19" spans="1:256" s="207" customFormat="1" ht="14.65" hidden="1" customHeight="1">
      <c r="A19" s="618"/>
      <c r="B19" s="142"/>
      <c r="C19" s="191"/>
      <c r="D19" s="190"/>
      <c r="E19" s="191"/>
      <c r="F19" s="191"/>
      <c r="G19" s="190"/>
      <c r="H19" s="191"/>
      <c r="I19" s="191"/>
      <c r="J19" s="191"/>
      <c r="K19" s="191"/>
      <c r="L19" s="191"/>
      <c r="M19" s="191"/>
      <c r="N19" s="191"/>
      <c r="O19" s="191"/>
      <c r="P19" s="191"/>
      <c r="Q19" s="191"/>
      <c r="R19" s="191"/>
      <c r="S19" s="191"/>
      <c r="T19" s="191"/>
      <c r="U19" s="191"/>
      <c r="V19" s="191"/>
      <c r="W19" s="191"/>
      <c r="X19" s="191"/>
      <c r="Y19" s="191"/>
      <c r="Z19" s="191"/>
      <c r="AA19" s="191"/>
      <c r="AB19" s="191"/>
      <c r="AC19" s="191"/>
      <c r="AD19" s="191"/>
      <c r="AE19" s="191"/>
      <c r="AF19" s="191"/>
      <c r="AG19" s="191"/>
      <c r="AH19" s="191"/>
      <c r="AI19" s="191"/>
      <c r="AJ19" s="191"/>
      <c r="AK19" s="191"/>
      <c r="AL19" s="191"/>
      <c r="AM19" s="191"/>
    </row>
    <row r="20" spans="1:256" s="207" customFormat="1" ht="14.65" hidden="1" customHeight="1">
      <c r="A20" s="618"/>
      <c r="B20" s="142"/>
      <c r="C20" s="191"/>
      <c r="D20" s="190"/>
      <c r="E20" s="191"/>
      <c r="F20" s="191"/>
      <c r="G20" s="190"/>
      <c r="H20" s="191"/>
      <c r="I20" s="191"/>
      <c r="J20" s="191"/>
      <c r="K20" s="191"/>
      <c r="L20" s="191"/>
      <c r="M20" s="191"/>
      <c r="N20" s="191"/>
      <c r="O20" s="191"/>
      <c r="P20" s="191"/>
      <c r="Q20" s="191"/>
      <c r="R20" s="191"/>
      <c r="S20" s="191"/>
      <c r="T20" s="191"/>
      <c r="U20" s="191"/>
      <c r="V20" s="191"/>
      <c r="W20" s="191"/>
      <c r="X20" s="191"/>
      <c r="Y20" s="191"/>
      <c r="Z20" s="191"/>
      <c r="AA20" s="191"/>
      <c r="AB20" s="191"/>
      <c r="AC20" s="191"/>
      <c r="AD20" s="191"/>
      <c r="AE20" s="191"/>
      <c r="AF20" s="191"/>
      <c r="AG20" s="191"/>
      <c r="AH20" s="191"/>
      <c r="AI20" s="191"/>
      <c r="AJ20" s="191"/>
      <c r="AK20" s="191"/>
      <c r="AL20" s="191"/>
      <c r="AM20" s="191"/>
    </row>
    <row r="21" spans="1:256" ht="14.25" customHeight="1">
      <c r="A21" s="182"/>
      <c r="B21" s="142" t="s">
        <v>25</v>
      </c>
      <c r="C21" s="619"/>
      <c r="D21" s="619"/>
      <c r="E21" s="620"/>
      <c r="F21" s="612"/>
      <c r="G21" s="612"/>
      <c r="H21" s="620"/>
      <c r="I21" s="612"/>
      <c r="J21" s="612"/>
      <c r="K21" s="544"/>
      <c r="L21" s="175"/>
      <c r="M21" s="175"/>
      <c r="N21" s="612"/>
      <c r="O21" s="612"/>
      <c r="P21" s="612"/>
      <c r="Q21" s="620"/>
      <c r="R21" s="612"/>
      <c r="S21" s="612"/>
      <c r="T21" s="612"/>
      <c r="U21" s="612"/>
      <c r="V21" s="612"/>
      <c r="W21" s="612"/>
      <c r="X21" s="612"/>
      <c r="Y21" s="612"/>
      <c r="Z21" s="612"/>
      <c r="AA21" s="612"/>
      <c r="AB21" s="612"/>
    </row>
    <row r="22" spans="1:256" ht="14.25" customHeight="1">
      <c r="A22" s="175"/>
      <c r="B22" s="621" t="s">
        <v>64</v>
      </c>
      <c r="C22" s="175"/>
      <c r="D22" s="175"/>
      <c r="E22" s="175"/>
      <c r="F22" s="175"/>
      <c r="G22" s="175"/>
      <c r="H22" s="175"/>
      <c r="I22" s="175"/>
      <c r="J22" s="175"/>
      <c r="K22" s="175"/>
      <c r="L22" s="175"/>
      <c r="M22" s="175"/>
      <c r="N22" s="175"/>
      <c r="O22" s="175"/>
      <c r="P22" s="175"/>
      <c r="Q22" s="175"/>
      <c r="R22" s="175"/>
      <c r="S22" s="175"/>
      <c r="T22" s="175"/>
      <c r="U22" s="175"/>
      <c r="V22" s="175"/>
      <c r="W22" s="175"/>
      <c r="X22" s="175"/>
      <c r="Y22" s="175"/>
      <c r="Z22" s="175"/>
      <c r="AA22" s="175"/>
      <c r="AI22" s="175"/>
      <c r="AJ22" s="175"/>
      <c r="AK22" s="175"/>
      <c r="AL22" s="175"/>
      <c r="AM22" s="175"/>
      <c r="AN22" s="175"/>
      <c r="AO22" s="175"/>
      <c r="AP22" s="175"/>
      <c r="AQ22" s="175"/>
      <c r="AR22" s="175"/>
      <c r="AS22" s="175"/>
      <c r="AT22" s="175"/>
      <c r="AU22" s="175"/>
      <c r="AV22" s="175"/>
      <c r="AW22" s="175"/>
      <c r="AX22" s="175"/>
      <c r="AY22" s="175"/>
      <c r="AZ22" s="175"/>
      <c r="BA22" s="175"/>
      <c r="BB22" s="175"/>
      <c r="BC22" s="175"/>
      <c r="BD22" s="175"/>
      <c r="BE22" s="175"/>
      <c r="BF22" s="175"/>
      <c r="BG22" s="175"/>
      <c r="BH22" s="175"/>
      <c r="BI22" s="175"/>
      <c r="BJ22" s="175"/>
      <c r="BK22" s="175"/>
      <c r="BL22" s="175"/>
      <c r="BM22" s="175"/>
      <c r="BN22" s="175"/>
      <c r="BO22" s="175"/>
      <c r="BP22" s="175"/>
      <c r="BQ22" s="175"/>
      <c r="BR22" s="175"/>
      <c r="BS22" s="175"/>
      <c r="BT22" s="175"/>
      <c r="BU22" s="175"/>
      <c r="BV22" s="175"/>
      <c r="BW22" s="175"/>
      <c r="BX22" s="175"/>
      <c r="BY22" s="175"/>
      <c r="BZ22" s="175"/>
      <c r="CA22" s="175"/>
      <c r="CB22" s="175"/>
      <c r="CC22" s="175"/>
      <c r="CD22" s="175"/>
      <c r="CE22" s="175"/>
      <c r="CF22" s="175"/>
      <c r="CG22" s="175"/>
      <c r="CH22" s="175"/>
      <c r="CI22" s="175"/>
      <c r="CJ22" s="175"/>
      <c r="CK22" s="175"/>
      <c r="CL22" s="175"/>
      <c r="CM22" s="175"/>
      <c r="CN22" s="175"/>
      <c r="CO22" s="175"/>
      <c r="CP22" s="175"/>
      <c r="CQ22" s="175"/>
      <c r="CR22" s="175"/>
      <c r="CS22" s="175"/>
      <c r="CT22" s="175"/>
      <c r="CU22" s="175"/>
      <c r="CV22" s="175"/>
      <c r="CW22" s="175"/>
      <c r="CX22" s="175"/>
      <c r="CY22" s="175"/>
      <c r="CZ22" s="175"/>
      <c r="DA22" s="175"/>
      <c r="DB22" s="175"/>
      <c r="DC22" s="175"/>
      <c r="DD22" s="175"/>
      <c r="DE22" s="175"/>
      <c r="DF22" s="175"/>
      <c r="DG22" s="175"/>
      <c r="DH22" s="175"/>
      <c r="DI22" s="175"/>
      <c r="DJ22" s="175"/>
      <c r="DK22" s="175"/>
      <c r="DL22" s="175"/>
      <c r="DM22" s="175"/>
      <c r="DN22" s="175"/>
      <c r="DO22" s="175"/>
      <c r="DP22" s="175"/>
      <c r="DQ22" s="175"/>
      <c r="DR22" s="175"/>
      <c r="DS22" s="175"/>
      <c r="DT22" s="175"/>
      <c r="DU22" s="175"/>
      <c r="DV22" s="175"/>
      <c r="DW22" s="175"/>
      <c r="DX22" s="175"/>
      <c r="DY22" s="175"/>
      <c r="DZ22" s="175"/>
      <c r="EA22" s="175"/>
      <c r="EB22" s="175"/>
      <c r="EC22" s="175"/>
      <c r="ED22" s="175"/>
      <c r="EE22" s="175"/>
      <c r="EF22" s="175"/>
      <c r="EG22" s="175"/>
      <c r="EH22" s="175"/>
      <c r="EI22" s="175"/>
      <c r="EJ22" s="175"/>
      <c r="EK22" s="175"/>
      <c r="EL22" s="175"/>
      <c r="EM22" s="175"/>
      <c r="EN22" s="175"/>
      <c r="EO22" s="175"/>
      <c r="EP22" s="175"/>
      <c r="EQ22" s="175"/>
      <c r="ER22" s="175"/>
      <c r="ES22" s="175"/>
      <c r="ET22" s="175"/>
      <c r="EU22" s="175"/>
      <c r="EV22" s="175"/>
      <c r="EW22" s="175"/>
      <c r="EX22" s="175"/>
      <c r="EY22" s="175"/>
      <c r="EZ22" s="175"/>
      <c r="FA22" s="175"/>
      <c r="FB22" s="175"/>
      <c r="FC22" s="175"/>
      <c r="FD22" s="175"/>
      <c r="FE22" s="175"/>
      <c r="FF22" s="175"/>
      <c r="FG22" s="175"/>
      <c r="FH22" s="175"/>
      <c r="FI22" s="175"/>
      <c r="FJ22" s="175"/>
      <c r="FK22" s="175"/>
      <c r="FL22" s="175"/>
      <c r="FM22" s="175"/>
      <c r="FN22" s="175"/>
      <c r="FO22" s="175"/>
      <c r="FP22" s="175"/>
      <c r="FQ22" s="175"/>
      <c r="FR22" s="175"/>
      <c r="FS22" s="175"/>
      <c r="FT22" s="175"/>
      <c r="FU22" s="175"/>
      <c r="FV22" s="175"/>
      <c r="FW22" s="175"/>
      <c r="FX22" s="175"/>
      <c r="FY22" s="175"/>
      <c r="FZ22" s="175"/>
      <c r="GA22" s="175"/>
      <c r="GB22" s="175"/>
      <c r="GC22" s="175"/>
      <c r="GD22" s="175"/>
      <c r="GE22" s="175"/>
      <c r="GF22" s="175"/>
      <c r="GG22" s="175"/>
      <c r="GH22" s="175"/>
      <c r="GI22" s="175"/>
      <c r="GJ22" s="175"/>
      <c r="GK22" s="175"/>
      <c r="GL22" s="175"/>
      <c r="GM22" s="175"/>
      <c r="GN22" s="175"/>
      <c r="GO22" s="175"/>
      <c r="GP22" s="175"/>
      <c r="GQ22" s="175"/>
      <c r="GR22" s="175"/>
      <c r="GS22" s="175"/>
      <c r="GT22" s="175"/>
      <c r="GU22" s="175"/>
      <c r="GV22" s="175"/>
      <c r="GW22" s="175"/>
      <c r="GX22" s="175"/>
      <c r="GY22" s="175"/>
      <c r="GZ22" s="175"/>
      <c r="HA22" s="175"/>
      <c r="HB22" s="175"/>
      <c r="HC22" s="175"/>
      <c r="HD22" s="175"/>
      <c r="HE22" s="175"/>
      <c r="HF22" s="175"/>
      <c r="HG22" s="175"/>
      <c r="HH22" s="175"/>
      <c r="HI22" s="175"/>
      <c r="HJ22" s="175"/>
      <c r="HK22" s="175"/>
      <c r="HL22" s="175"/>
      <c r="HM22" s="175"/>
      <c r="HN22" s="175"/>
      <c r="HO22" s="175"/>
      <c r="HP22" s="175"/>
      <c r="HQ22" s="175"/>
      <c r="HR22" s="175"/>
      <c r="HS22" s="175"/>
      <c r="HT22" s="175"/>
      <c r="HU22" s="175"/>
      <c r="HV22" s="175"/>
      <c r="HW22" s="175"/>
      <c r="HX22" s="175"/>
      <c r="HY22" s="175"/>
      <c r="HZ22" s="175"/>
      <c r="IA22" s="175"/>
      <c r="IB22" s="175"/>
      <c r="IC22" s="175"/>
      <c r="ID22" s="175"/>
      <c r="IE22" s="175"/>
      <c r="IF22" s="175"/>
      <c r="IG22" s="175"/>
      <c r="IH22" s="175"/>
      <c r="II22" s="175"/>
      <c r="IJ22" s="175"/>
      <c r="IK22" s="175"/>
      <c r="IL22" s="175"/>
      <c r="IM22" s="175"/>
      <c r="IN22" s="175"/>
      <c r="IO22" s="175"/>
      <c r="IP22" s="175"/>
      <c r="IQ22" s="175"/>
      <c r="IR22" s="175"/>
      <c r="IS22" s="175"/>
      <c r="IT22" s="175"/>
      <c r="IU22" s="175"/>
      <c r="IV22" s="175"/>
    </row>
    <row r="23" spans="1:256" ht="14.25" customHeight="1">
      <c r="A23" s="175"/>
      <c r="B23" s="621" t="s">
        <v>183</v>
      </c>
      <c r="C23" s="175"/>
      <c r="D23" s="175"/>
      <c r="E23" s="175"/>
      <c r="F23" s="175"/>
      <c r="G23" s="175"/>
      <c r="H23" s="175"/>
      <c r="I23" s="175"/>
      <c r="J23" s="175"/>
      <c r="K23" s="175"/>
      <c r="L23" s="175"/>
      <c r="M23" s="175"/>
      <c r="N23" s="175"/>
      <c r="O23" s="175"/>
      <c r="P23" s="175"/>
      <c r="Q23" s="175"/>
      <c r="R23" s="175"/>
      <c r="S23" s="175"/>
      <c r="T23" s="175"/>
      <c r="U23" s="175"/>
      <c r="V23" s="175"/>
      <c r="W23" s="175"/>
      <c r="X23" s="175"/>
      <c r="Y23" s="175"/>
      <c r="Z23" s="175"/>
      <c r="AA23" s="175"/>
      <c r="AI23" s="175"/>
      <c r="AJ23" s="175"/>
      <c r="AK23" s="175"/>
      <c r="AL23" s="175"/>
      <c r="AM23" s="175"/>
      <c r="AN23" s="175"/>
      <c r="AO23" s="175"/>
      <c r="AP23" s="175"/>
      <c r="AQ23" s="175"/>
      <c r="AR23" s="175"/>
      <c r="AS23" s="175"/>
      <c r="AT23" s="175"/>
      <c r="AU23" s="175"/>
      <c r="AV23" s="175"/>
      <c r="AW23" s="175"/>
      <c r="AX23" s="175"/>
      <c r="AY23" s="175"/>
      <c r="AZ23" s="175"/>
      <c r="BA23" s="175"/>
      <c r="BB23" s="175"/>
      <c r="BC23" s="175"/>
      <c r="BD23" s="175"/>
      <c r="BE23" s="175"/>
      <c r="BF23" s="175"/>
      <c r="BG23" s="175"/>
      <c r="BH23" s="175"/>
      <c r="BI23" s="175"/>
      <c r="BJ23" s="175"/>
      <c r="BK23" s="175"/>
      <c r="BL23" s="175"/>
      <c r="BM23" s="175"/>
      <c r="BN23" s="175"/>
      <c r="BO23" s="175"/>
      <c r="BP23" s="175"/>
      <c r="BQ23" s="175"/>
      <c r="BR23" s="175"/>
      <c r="BS23" s="175"/>
      <c r="BT23" s="175"/>
      <c r="BU23" s="175"/>
      <c r="BV23" s="175"/>
      <c r="BW23" s="175"/>
      <c r="BX23" s="175"/>
      <c r="BY23" s="175"/>
      <c r="BZ23" s="175"/>
      <c r="CA23" s="175"/>
      <c r="CB23" s="175"/>
      <c r="CC23" s="175"/>
      <c r="CD23" s="175"/>
      <c r="CE23" s="175"/>
      <c r="CF23" s="175"/>
      <c r="CG23" s="175"/>
      <c r="CH23" s="175"/>
      <c r="CI23" s="175"/>
      <c r="CJ23" s="175"/>
      <c r="CK23" s="175"/>
      <c r="CL23" s="175"/>
      <c r="CM23" s="175"/>
      <c r="CN23" s="175"/>
      <c r="CO23" s="175"/>
      <c r="CP23" s="175"/>
      <c r="CQ23" s="175"/>
      <c r="CR23" s="175"/>
      <c r="CS23" s="175"/>
      <c r="CT23" s="175"/>
      <c r="CU23" s="175"/>
      <c r="CV23" s="175"/>
      <c r="CW23" s="175"/>
      <c r="CX23" s="175"/>
      <c r="CY23" s="175"/>
      <c r="CZ23" s="175"/>
      <c r="DA23" s="175"/>
      <c r="DB23" s="175"/>
      <c r="DC23" s="175"/>
      <c r="DD23" s="175"/>
      <c r="DE23" s="175"/>
      <c r="DF23" s="175"/>
      <c r="DG23" s="175"/>
      <c r="DH23" s="175"/>
      <c r="DI23" s="175"/>
      <c r="DJ23" s="175"/>
      <c r="DK23" s="175"/>
      <c r="DL23" s="175"/>
      <c r="DM23" s="175"/>
      <c r="DN23" s="175"/>
      <c r="DO23" s="175"/>
      <c r="DP23" s="175"/>
      <c r="DQ23" s="175"/>
      <c r="DR23" s="175"/>
      <c r="DS23" s="175"/>
      <c r="DT23" s="175"/>
      <c r="DU23" s="175"/>
      <c r="DV23" s="175"/>
      <c r="DW23" s="175"/>
      <c r="DX23" s="175"/>
      <c r="DY23" s="175"/>
      <c r="DZ23" s="175"/>
      <c r="EA23" s="175"/>
      <c r="EB23" s="175"/>
      <c r="EC23" s="175"/>
      <c r="ED23" s="175"/>
      <c r="EE23" s="175"/>
      <c r="EF23" s="175"/>
      <c r="EG23" s="175"/>
      <c r="EH23" s="175"/>
      <c r="EI23" s="175"/>
      <c r="EJ23" s="175"/>
      <c r="EK23" s="175"/>
      <c r="EL23" s="175"/>
      <c r="EM23" s="175"/>
      <c r="EN23" s="175"/>
      <c r="EO23" s="175"/>
      <c r="EP23" s="175"/>
      <c r="EQ23" s="175"/>
      <c r="ER23" s="175"/>
      <c r="ES23" s="175"/>
      <c r="ET23" s="175"/>
      <c r="EU23" s="175"/>
      <c r="EV23" s="175"/>
      <c r="EW23" s="175"/>
      <c r="EX23" s="175"/>
      <c r="EY23" s="175"/>
      <c r="EZ23" s="175"/>
      <c r="FA23" s="175"/>
      <c r="FB23" s="175"/>
      <c r="FC23" s="175"/>
      <c r="FD23" s="175"/>
      <c r="FE23" s="175"/>
      <c r="FF23" s="175"/>
      <c r="FG23" s="175"/>
      <c r="FH23" s="175"/>
      <c r="FI23" s="175"/>
      <c r="FJ23" s="175"/>
      <c r="FK23" s="175"/>
      <c r="FL23" s="175"/>
      <c r="FM23" s="175"/>
      <c r="FN23" s="175"/>
      <c r="FO23" s="175"/>
      <c r="FP23" s="175"/>
      <c r="FQ23" s="175"/>
      <c r="FR23" s="175"/>
      <c r="FS23" s="175"/>
      <c r="FT23" s="175"/>
      <c r="FU23" s="175"/>
      <c r="FV23" s="175"/>
      <c r="FW23" s="175"/>
      <c r="FX23" s="175"/>
      <c r="FY23" s="175"/>
      <c r="FZ23" s="175"/>
      <c r="GA23" s="175"/>
      <c r="GB23" s="175"/>
      <c r="GC23" s="175"/>
      <c r="GD23" s="175"/>
      <c r="GE23" s="175"/>
      <c r="GF23" s="175"/>
      <c r="GG23" s="175"/>
      <c r="GH23" s="175"/>
      <c r="GI23" s="175"/>
      <c r="GJ23" s="175"/>
      <c r="GK23" s="175"/>
      <c r="GL23" s="175"/>
      <c r="GM23" s="175"/>
      <c r="GN23" s="175"/>
      <c r="GO23" s="175"/>
      <c r="GP23" s="175"/>
      <c r="GQ23" s="175"/>
      <c r="GR23" s="175"/>
      <c r="GS23" s="175"/>
      <c r="GT23" s="175"/>
      <c r="GU23" s="175"/>
      <c r="GV23" s="175"/>
      <c r="GW23" s="175"/>
      <c r="GX23" s="175"/>
      <c r="GY23" s="175"/>
      <c r="GZ23" s="175"/>
      <c r="HA23" s="175"/>
      <c r="HB23" s="175"/>
      <c r="HC23" s="175"/>
      <c r="HD23" s="175"/>
      <c r="HE23" s="175"/>
      <c r="HF23" s="175"/>
      <c r="HG23" s="175"/>
      <c r="HH23" s="175"/>
      <c r="HI23" s="175"/>
      <c r="HJ23" s="175"/>
      <c r="HK23" s="175"/>
      <c r="HL23" s="175"/>
      <c r="HM23" s="175"/>
      <c r="HN23" s="175"/>
      <c r="HO23" s="175"/>
      <c r="HP23" s="175"/>
      <c r="HQ23" s="175"/>
      <c r="HR23" s="175"/>
      <c r="HS23" s="175"/>
      <c r="HT23" s="175"/>
      <c r="HU23" s="175"/>
      <c r="HV23" s="175"/>
      <c r="HW23" s="175"/>
      <c r="HX23" s="175"/>
      <c r="HY23" s="175"/>
      <c r="HZ23" s="175"/>
      <c r="IA23" s="175"/>
      <c r="IB23" s="175"/>
      <c r="IC23" s="175"/>
      <c r="ID23" s="175"/>
      <c r="IE23" s="175"/>
      <c r="IF23" s="175"/>
      <c r="IG23" s="175"/>
      <c r="IH23" s="175"/>
      <c r="II23" s="175"/>
      <c r="IJ23" s="175"/>
      <c r="IK23" s="175"/>
      <c r="IL23" s="175"/>
      <c r="IM23" s="175"/>
      <c r="IN23" s="175"/>
      <c r="IO23" s="175"/>
      <c r="IP23" s="175"/>
      <c r="IQ23" s="175"/>
      <c r="IR23" s="175"/>
      <c r="IS23" s="175"/>
      <c r="IT23" s="175"/>
      <c r="IU23" s="175"/>
      <c r="IV23" s="175"/>
    </row>
    <row r="24" spans="1:256" ht="14.25" customHeight="1">
      <c r="A24" s="175"/>
      <c r="B24" s="621"/>
      <c r="C24" s="175"/>
      <c r="D24" s="175"/>
      <c r="E24" s="175"/>
      <c r="F24" s="175"/>
      <c r="G24" s="175"/>
      <c r="H24" s="175"/>
      <c r="I24" s="175"/>
      <c r="J24" s="175"/>
      <c r="K24" s="175"/>
      <c r="L24" s="175"/>
      <c r="M24" s="175"/>
      <c r="N24" s="175"/>
      <c r="O24" s="175"/>
      <c r="P24" s="175"/>
      <c r="Q24" s="175"/>
      <c r="R24" s="175"/>
      <c r="S24" s="175"/>
      <c r="T24" s="175"/>
      <c r="U24" s="175"/>
      <c r="V24" s="175"/>
      <c r="W24" s="175"/>
      <c r="X24" s="175"/>
      <c r="Y24" s="175"/>
      <c r="Z24" s="175"/>
      <c r="AA24" s="175"/>
      <c r="AI24" s="175"/>
      <c r="AJ24" s="175"/>
      <c r="AK24" s="175"/>
      <c r="AL24" s="175"/>
      <c r="AM24" s="175"/>
      <c r="AN24" s="175"/>
      <c r="AO24" s="175"/>
      <c r="AP24" s="175"/>
      <c r="AQ24" s="175"/>
      <c r="AR24" s="175"/>
      <c r="AS24" s="175"/>
      <c r="AT24" s="175"/>
      <c r="AU24" s="175"/>
      <c r="AV24" s="175"/>
      <c r="AW24" s="175"/>
      <c r="AX24" s="175"/>
      <c r="AY24" s="175"/>
      <c r="AZ24" s="175"/>
      <c r="BA24" s="175"/>
      <c r="BB24" s="175"/>
      <c r="BC24" s="175"/>
      <c r="BD24" s="175"/>
      <c r="BE24" s="175"/>
      <c r="BF24" s="175"/>
      <c r="BG24" s="175"/>
      <c r="BH24" s="175"/>
      <c r="BI24" s="175"/>
      <c r="BJ24" s="175"/>
      <c r="BK24" s="175"/>
      <c r="BL24" s="175"/>
      <c r="BM24" s="175"/>
      <c r="BN24" s="175"/>
      <c r="BO24" s="175"/>
      <c r="BP24" s="175"/>
      <c r="BQ24" s="175"/>
      <c r="BR24" s="175"/>
      <c r="BS24" s="175"/>
      <c r="BT24" s="175"/>
      <c r="BU24" s="175"/>
      <c r="BV24" s="175"/>
      <c r="BW24" s="175"/>
      <c r="BX24" s="175"/>
      <c r="BY24" s="175"/>
      <c r="BZ24" s="175"/>
      <c r="CA24" s="175"/>
      <c r="CB24" s="175"/>
      <c r="CC24" s="175"/>
      <c r="CD24" s="175"/>
      <c r="CE24" s="175"/>
      <c r="CF24" s="175"/>
      <c r="CG24" s="175"/>
      <c r="CH24" s="175"/>
      <c r="CI24" s="175"/>
      <c r="CJ24" s="175"/>
      <c r="CK24" s="175"/>
      <c r="CL24" s="175"/>
      <c r="CM24" s="175"/>
      <c r="CN24" s="175"/>
      <c r="CO24" s="175"/>
      <c r="CP24" s="175"/>
      <c r="CQ24" s="175"/>
      <c r="CR24" s="175"/>
      <c r="CS24" s="175"/>
      <c r="CT24" s="175"/>
      <c r="CU24" s="175"/>
      <c r="CV24" s="175"/>
      <c r="CW24" s="175"/>
      <c r="CX24" s="175"/>
      <c r="CY24" s="175"/>
      <c r="CZ24" s="175"/>
      <c r="DA24" s="175"/>
      <c r="DB24" s="175"/>
      <c r="DC24" s="175"/>
      <c r="DD24" s="175"/>
      <c r="DE24" s="175"/>
      <c r="DF24" s="175"/>
      <c r="DG24" s="175"/>
      <c r="DH24" s="175"/>
      <c r="DI24" s="175"/>
      <c r="DJ24" s="175"/>
      <c r="DK24" s="175"/>
      <c r="DL24" s="175"/>
      <c r="DM24" s="175"/>
      <c r="DN24" s="175"/>
      <c r="DO24" s="175"/>
      <c r="DP24" s="175"/>
      <c r="DQ24" s="175"/>
      <c r="DR24" s="175"/>
      <c r="DS24" s="175"/>
      <c r="DT24" s="175"/>
      <c r="DU24" s="175"/>
      <c r="DV24" s="175"/>
      <c r="DW24" s="175"/>
      <c r="DX24" s="175"/>
      <c r="DY24" s="175"/>
      <c r="DZ24" s="175"/>
      <c r="EA24" s="175"/>
      <c r="EB24" s="175"/>
      <c r="EC24" s="175"/>
      <c r="ED24" s="175"/>
      <c r="EE24" s="175"/>
      <c r="EF24" s="175"/>
      <c r="EG24" s="175"/>
      <c r="EH24" s="175"/>
      <c r="EI24" s="175"/>
      <c r="EJ24" s="175"/>
      <c r="EK24" s="175"/>
      <c r="EL24" s="175"/>
      <c r="EM24" s="175"/>
      <c r="EN24" s="175"/>
      <c r="EO24" s="175"/>
      <c r="EP24" s="175"/>
      <c r="EQ24" s="175"/>
      <c r="ER24" s="175"/>
      <c r="ES24" s="175"/>
      <c r="ET24" s="175"/>
      <c r="EU24" s="175"/>
      <c r="EV24" s="175"/>
      <c r="EW24" s="175"/>
      <c r="EX24" s="175"/>
      <c r="EY24" s="175"/>
      <c r="EZ24" s="175"/>
      <c r="FA24" s="175"/>
      <c r="FB24" s="175"/>
      <c r="FC24" s="175"/>
      <c r="FD24" s="175"/>
      <c r="FE24" s="175"/>
      <c r="FF24" s="175"/>
      <c r="FG24" s="175"/>
      <c r="FH24" s="175"/>
      <c r="FI24" s="175"/>
      <c r="FJ24" s="175"/>
      <c r="FK24" s="175"/>
      <c r="FL24" s="175"/>
      <c r="FM24" s="175"/>
      <c r="FN24" s="175"/>
      <c r="FO24" s="175"/>
      <c r="FP24" s="175"/>
      <c r="FQ24" s="175"/>
      <c r="FR24" s="175"/>
      <c r="FS24" s="175"/>
      <c r="FT24" s="175"/>
      <c r="FU24" s="175"/>
      <c r="FV24" s="175"/>
      <c r="FW24" s="175"/>
      <c r="FX24" s="175"/>
      <c r="FY24" s="175"/>
      <c r="FZ24" s="175"/>
      <c r="GA24" s="175"/>
      <c r="GB24" s="175"/>
      <c r="GC24" s="175"/>
      <c r="GD24" s="175"/>
      <c r="GE24" s="175"/>
      <c r="GF24" s="175"/>
      <c r="GG24" s="175"/>
      <c r="GH24" s="175"/>
      <c r="GI24" s="175"/>
      <c r="GJ24" s="175"/>
      <c r="GK24" s="175"/>
      <c r="GL24" s="175"/>
      <c r="GM24" s="175"/>
      <c r="GN24" s="175"/>
      <c r="GO24" s="175"/>
      <c r="GP24" s="175"/>
      <c r="GQ24" s="175"/>
      <c r="GR24" s="175"/>
      <c r="GS24" s="175"/>
      <c r="GT24" s="175"/>
      <c r="GU24" s="175"/>
      <c r="GV24" s="175"/>
      <c r="GW24" s="175"/>
      <c r="GX24" s="175"/>
      <c r="GY24" s="175"/>
      <c r="GZ24" s="175"/>
      <c r="HA24" s="175"/>
      <c r="HB24" s="175"/>
      <c r="HC24" s="175"/>
      <c r="HD24" s="175"/>
      <c r="HE24" s="175"/>
      <c r="HF24" s="175"/>
      <c r="HG24" s="175"/>
      <c r="HH24" s="175"/>
      <c r="HI24" s="175"/>
      <c r="HJ24" s="175"/>
      <c r="HK24" s="175"/>
      <c r="HL24" s="175"/>
      <c r="HM24" s="175"/>
      <c r="HN24" s="175"/>
      <c r="HO24" s="175"/>
      <c r="HP24" s="175"/>
      <c r="HQ24" s="175"/>
      <c r="HR24" s="175"/>
      <c r="HS24" s="175"/>
      <c r="HT24" s="175"/>
      <c r="HU24" s="175"/>
      <c r="HV24" s="175"/>
      <c r="HW24" s="175"/>
      <c r="HX24" s="175"/>
      <c r="HY24" s="175"/>
      <c r="HZ24" s="175"/>
      <c r="IA24" s="175"/>
      <c r="IB24" s="175"/>
      <c r="IC24" s="175"/>
      <c r="ID24" s="175"/>
      <c r="IE24" s="175"/>
      <c r="IF24" s="175"/>
      <c r="IG24" s="175"/>
      <c r="IH24" s="175"/>
      <c r="II24" s="175"/>
      <c r="IJ24" s="175"/>
      <c r="IK24" s="175"/>
      <c r="IL24" s="175"/>
      <c r="IM24" s="175"/>
      <c r="IN24" s="175"/>
      <c r="IO24" s="175"/>
      <c r="IP24" s="175"/>
      <c r="IQ24" s="175"/>
      <c r="IR24" s="175"/>
      <c r="IS24" s="175"/>
      <c r="IT24" s="175"/>
      <c r="IU24" s="175"/>
      <c r="IV24" s="175"/>
    </row>
    <row r="25" spans="1:256" ht="14.25" customHeight="1">
      <c r="A25" s="182"/>
      <c r="B25" s="142" t="s">
        <v>47</v>
      </c>
      <c r="C25" s="619"/>
      <c r="D25" s="619"/>
      <c r="E25" s="620"/>
      <c r="F25" s="612"/>
      <c r="G25" s="612"/>
      <c r="H25" s="620"/>
      <c r="I25" s="612"/>
      <c r="J25" s="612"/>
      <c r="K25" s="544"/>
      <c r="L25" s="175"/>
      <c r="M25" s="175"/>
      <c r="N25" s="612"/>
      <c r="O25" s="612"/>
      <c r="P25" s="612"/>
      <c r="Q25" s="620"/>
      <c r="R25" s="612"/>
      <c r="S25" s="612"/>
      <c r="T25" s="612"/>
      <c r="U25" s="612"/>
      <c r="V25" s="612"/>
      <c r="W25" s="612"/>
      <c r="X25" s="612"/>
      <c r="Y25" s="612"/>
      <c r="Z25" s="612"/>
      <c r="AA25" s="612"/>
      <c r="AB25" s="612"/>
    </row>
    <row r="26" spans="1:256" ht="14.25" customHeight="1">
      <c r="A26" s="182"/>
      <c r="B26" s="208" t="s">
        <v>48</v>
      </c>
      <c r="C26" s="619"/>
      <c r="D26" s="619"/>
      <c r="E26" s="620"/>
      <c r="F26" s="612"/>
      <c r="G26" s="612"/>
      <c r="H26" s="620"/>
      <c r="I26" s="612"/>
      <c r="J26" s="612"/>
      <c r="K26" s="544"/>
      <c r="L26" s="175"/>
      <c r="M26" s="175"/>
      <c r="N26" s="612"/>
      <c r="O26" s="612"/>
      <c r="P26" s="612"/>
      <c r="Q26" s="620"/>
      <c r="R26" s="612"/>
      <c r="S26" s="612"/>
      <c r="T26" s="612"/>
      <c r="U26" s="612"/>
      <c r="V26" s="612"/>
      <c r="W26" s="612"/>
      <c r="X26" s="612"/>
      <c r="Y26" s="612"/>
      <c r="Z26" s="612"/>
      <c r="AA26" s="612"/>
      <c r="AB26" s="612"/>
    </row>
    <row r="27" spans="1:256" s="191" customFormat="1" ht="14.25" customHeight="1">
      <c r="A27" s="182"/>
      <c r="B27" s="207"/>
      <c r="C27" s="622"/>
      <c r="D27" s="623"/>
      <c r="E27" s="207"/>
      <c r="F27" s="207"/>
      <c r="G27" s="623"/>
      <c r="H27" s="207"/>
      <c r="I27" s="207"/>
      <c r="J27" s="207"/>
      <c r="K27" s="207"/>
      <c r="L27" s="207"/>
      <c r="M27" s="207"/>
      <c r="N27" s="207"/>
      <c r="O27" s="207"/>
      <c r="P27" s="207"/>
      <c r="Q27" s="207"/>
      <c r="R27" s="207"/>
      <c r="S27" s="207"/>
      <c r="T27" s="207"/>
      <c r="U27" s="207"/>
      <c r="V27" s="207"/>
      <c r="W27" s="207"/>
      <c r="X27" s="207"/>
      <c r="Y27" s="207"/>
      <c r="Z27" s="207"/>
      <c r="AA27" s="207"/>
    </row>
    <row r="28" spans="1:256" s="191" customFormat="1" ht="14.25" customHeight="1">
      <c r="A28" s="182"/>
      <c r="B28" s="207"/>
      <c r="C28" s="207"/>
      <c r="D28" s="623"/>
      <c r="E28" s="207"/>
      <c r="F28" s="207"/>
      <c r="G28" s="623"/>
      <c r="H28" s="207"/>
      <c r="I28" s="207"/>
      <c r="J28" s="207"/>
      <c r="K28" s="207"/>
      <c r="L28" s="207"/>
      <c r="M28" s="207"/>
      <c r="N28" s="207"/>
      <c r="O28" s="207"/>
      <c r="P28" s="207"/>
      <c r="Q28" s="207"/>
      <c r="R28" s="207"/>
      <c r="S28" s="207"/>
      <c r="T28" s="207"/>
      <c r="U28" s="207"/>
      <c r="V28" s="207"/>
      <c r="W28" s="207"/>
      <c r="X28" s="207"/>
      <c r="Y28" s="207"/>
      <c r="Z28" s="207"/>
      <c r="AA28" s="207"/>
    </row>
    <row r="29" spans="1:256" s="191" customFormat="1" ht="14.25" customHeight="1">
      <c r="A29" s="285"/>
      <c r="B29" s="207"/>
      <c r="C29" s="207"/>
      <c r="D29" s="623"/>
      <c r="E29" s="207"/>
      <c r="F29" s="207"/>
      <c r="G29" s="623"/>
      <c r="H29" s="207"/>
      <c r="I29" s="207"/>
      <c r="J29" s="207"/>
      <c r="K29" s="207"/>
      <c r="L29" s="207"/>
      <c r="M29" s="207"/>
      <c r="N29" s="207"/>
      <c r="O29" s="207"/>
      <c r="P29" s="207"/>
      <c r="Q29" s="207"/>
      <c r="R29" s="207"/>
      <c r="S29" s="207"/>
      <c r="T29" s="207"/>
      <c r="U29" s="207"/>
      <c r="V29" s="207"/>
      <c r="W29" s="207"/>
      <c r="X29" s="207"/>
      <c r="Y29" s="207"/>
      <c r="Z29" s="207"/>
      <c r="AA29" s="207"/>
    </row>
    <row r="30" spans="1:256" s="191" customFormat="1" ht="14.25" customHeight="1">
      <c r="A30" s="285"/>
      <c r="B30" s="207"/>
      <c r="C30" s="207"/>
      <c r="D30" s="623"/>
      <c r="E30" s="207"/>
      <c r="F30" s="207"/>
      <c r="G30" s="623"/>
      <c r="H30" s="207"/>
      <c r="I30" s="207"/>
      <c r="J30" s="207"/>
      <c r="K30" s="207"/>
      <c r="L30" s="207"/>
      <c r="M30" s="207"/>
      <c r="N30" s="207"/>
      <c r="O30" s="207"/>
      <c r="P30" s="207"/>
      <c r="Q30" s="207"/>
      <c r="R30" s="207"/>
      <c r="S30" s="207"/>
      <c r="T30" s="207"/>
      <c r="U30" s="207"/>
      <c r="V30" s="207"/>
      <c r="W30" s="207"/>
      <c r="X30" s="207"/>
      <c r="Y30" s="207"/>
      <c r="Z30" s="207"/>
      <c r="AA30" s="207"/>
    </row>
    <row r="31" spans="1:256" s="191" customFormat="1" ht="14.25" customHeight="1">
      <c r="A31" s="285"/>
      <c r="B31" s="207"/>
      <c r="C31" s="207"/>
      <c r="D31" s="623"/>
      <c r="E31" s="207"/>
      <c r="F31" s="207"/>
      <c r="G31" s="623"/>
      <c r="H31" s="207"/>
      <c r="I31" s="207"/>
      <c r="J31" s="207"/>
      <c r="K31" s="207"/>
      <c r="L31" s="207"/>
      <c r="M31" s="207"/>
      <c r="N31" s="207"/>
      <c r="O31" s="207"/>
      <c r="P31" s="207"/>
      <c r="Q31" s="207"/>
      <c r="R31" s="207"/>
      <c r="S31" s="207"/>
      <c r="T31" s="207"/>
      <c r="U31" s="207"/>
      <c r="V31" s="207"/>
      <c r="W31" s="207"/>
      <c r="X31" s="207"/>
      <c r="Y31" s="207"/>
      <c r="Z31" s="207"/>
      <c r="AA31" s="207"/>
    </row>
    <row r="32" spans="1:256" s="191" customFormat="1" ht="14.25" customHeight="1">
      <c r="A32" s="285"/>
      <c r="B32" s="207"/>
      <c r="C32" s="207"/>
      <c r="D32" s="623"/>
      <c r="E32" s="207"/>
      <c r="F32" s="207"/>
      <c r="G32" s="623"/>
      <c r="H32" s="207"/>
      <c r="I32" s="207"/>
      <c r="J32" s="207"/>
      <c r="K32" s="207"/>
      <c r="L32" s="207"/>
      <c r="M32" s="207"/>
      <c r="N32" s="207"/>
      <c r="O32" s="207"/>
      <c r="P32" s="207"/>
      <c r="Q32" s="207"/>
      <c r="R32" s="207"/>
      <c r="S32" s="207"/>
      <c r="T32" s="207"/>
      <c r="U32" s="207"/>
      <c r="V32" s="207"/>
      <c r="W32" s="207"/>
      <c r="X32" s="207"/>
      <c r="Y32" s="207"/>
      <c r="Z32" s="207"/>
      <c r="AA32" s="207"/>
    </row>
    <row r="33" spans="1:7" s="207" customFormat="1" ht="14.25" customHeight="1">
      <c r="A33" s="624"/>
      <c r="D33" s="623"/>
      <c r="G33" s="623"/>
    </row>
    <row r="34" spans="1:7" s="207" customFormat="1" ht="14.25" customHeight="1">
      <c r="A34" s="624"/>
      <c r="D34" s="623"/>
      <c r="G34" s="623"/>
    </row>
    <row r="35" spans="1:7" s="207" customFormat="1" ht="14.25" customHeight="1">
      <c r="A35" s="624"/>
      <c r="C35" s="625"/>
      <c r="D35" s="623"/>
      <c r="G35" s="623"/>
    </row>
    <row r="36" spans="1:7" s="207" customFormat="1" ht="14.25" customHeight="1">
      <c r="A36" s="624"/>
      <c r="D36" s="623"/>
      <c r="G36" s="623"/>
    </row>
    <row r="37" spans="1:7" s="207" customFormat="1" ht="14.25" customHeight="1">
      <c r="A37" s="624"/>
      <c r="D37" s="623"/>
      <c r="G37" s="623"/>
    </row>
    <row r="38" spans="1:7" s="207" customFormat="1" ht="14.25" customHeight="1">
      <c r="A38" s="624"/>
      <c r="D38" s="623"/>
      <c r="G38" s="623"/>
    </row>
    <row r="39" spans="1:7" s="207" customFormat="1" ht="14.25" customHeight="1">
      <c r="A39" s="624"/>
      <c r="D39" s="623"/>
      <c r="G39" s="623"/>
    </row>
    <row r="40" spans="1:7" s="191" customFormat="1" ht="14.25" customHeight="1">
      <c r="A40" s="285"/>
      <c r="D40" s="190"/>
      <c r="G40" s="190"/>
    </row>
    <row r="41" spans="1:7" s="191" customFormat="1" ht="14.25" customHeight="1">
      <c r="A41" s="285"/>
      <c r="D41" s="190"/>
      <c r="G41" s="190"/>
    </row>
    <row r="42" spans="1:7" s="191" customFormat="1" ht="14.25" customHeight="1">
      <c r="A42" s="285"/>
      <c r="D42" s="190"/>
      <c r="G42" s="190"/>
    </row>
    <row r="43" spans="1:7" s="191" customFormat="1" ht="14.25" customHeight="1">
      <c r="A43" s="285"/>
      <c r="D43" s="190"/>
      <c r="G43" s="190"/>
    </row>
    <row r="44" spans="1:7" s="191" customFormat="1" ht="14.25" customHeight="1">
      <c r="A44" s="285"/>
      <c r="D44" s="190"/>
      <c r="G44" s="190"/>
    </row>
    <row r="45" spans="1:7" s="191" customFormat="1" ht="14.25" customHeight="1">
      <c r="A45" s="285"/>
      <c r="D45" s="190"/>
      <c r="G45" s="190"/>
    </row>
    <row r="46" spans="1:7" s="191" customFormat="1" ht="14.25" customHeight="1">
      <c r="A46" s="285"/>
      <c r="D46" s="190"/>
      <c r="G46" s="190"/>
    </row>
  </sheetData>
  <mergeCells count="35">
    <mergeCell ref="V10:X10"/>
    <mergeCell ref="V7:X7"/>
    <mergeCell ref="V9:X9"/>
    <mergeCell ref="V12:X12"/>
    <mergeCell ref="D6:F6"/>
    <mergeCell ref="G6:I6"/>
    <mergeCell ref="J6:L6"/>
    <mergeCell ref="M6:O6"/>
    <mergeCell ref="P6:R6"/>
    <mergeCell ref="S6:U6"/>
    <mergeCell ref="S12:U12"/>
    <mergeCell ref="S10:U10"/>
    <mergeCell ref="V2:AA2"/>
    <mergeCell ref="V3:AA3"/>
    <mergeCell ref="V4:AA4"/>
    <mergeCell ref="S11:U11"/>
    <mergeCell ref="V11:X11"/>
    <mergeCell ref="Y11:AA11"/>
    <mergeCell ref="Y7:AA7"/>
    <mergeCell ref="S8:U8"/>
    <mergeCell ref="V8:X8"/>
    <mergeCell ref="Y8:AA8"/>
    <mergeCell ref="Y10:AA10"/>
    <mergeCell ref="S7:U7"/>
    <mergeCell ref="Y9:AA9"/>
    <mergeCell ref="S9:U9"/>
    <mergeCell ref="V6:X6"/>
    <mergeCell ref="Y6:AA6"/>
    <mergeCell ref="S16:U16"/>
    <mergeCell ref="V13:X13"/>
    <mergeCell ref="Y13:AA13"/>
    <mergeCell ref="S14:U14"/>
    <mergeCell ref="V14:X14"/>
    <mergeCell ref="S13:U13"/>
    <mergeCell ref="S15:U15"/>
  </mergeCells>
  <phoneticPr fontId="4"/>
  <printOptions horizontalCentered="1"/>
  <pageMargins left="0.19685039370078741" right="0.19685039370078741" top="0.59055118110236227" bottom="0.59055118110236227" header="0.39370078740157483" footer="0.39370078740157483"/>
  <pageSetup paperSize="9" scale="92" firstPageNumber="6" orientation="landscape" useFirstPageNumber="1" horizontalDpi="300" verticalDpi="300" r:id="rId1"/>
  <headerFooter alignWithMargins="0">
    <oddFooter>&amp;C- &amp;P -</oddFooter>
  </headerFooter>
  <rowBreaks count="1" manualBreakCount="1">
    <brk id="33" max="26" man="1"/>
  </rowBreaks>
  <colBreaks count="1" manualBreakCount="1">
    <brk id="2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syncVertical="1" syncRef="A2" transitionEvaluation="1">
    <tabColor indexed="41"/>
    <pageSetUpPr fitToPage="1"/>
  </sheetPr>
  <dimension ref="A1:AB43"/>
  <sheetViews>
    <sheetView showGridLines="0" view="pageBreakPreview" topLeftCell="A2" zoomScaleNormal="55" zoomScaleSheetLayoutView="100" workbookViewId="0">
      <selection activeCell="I33" sqref="I33"/>
    </sheetView>
  </sheetViews>
  <sheetFormatPr defaultColWidth="13.375" defaultRowHeight="12"/>
  <cols>
    <col min="1" max="1" width="3.375" style="285" customWidth="1"/>
    <col min="2" max="2" width="29" style="500" customWidth="1"/>
    <col min="3" max="3" width="16.625" style="498" customWidth="1"/>
    <col min="4" max="4" width="3.875" style="498" customWidth="1"/>
    <col min="5" max="5" width="6.125" style="499" customWidth="1"/>
    <col min="6" max="6" width="4.125" style="500" customWidth="1"/>
    <col min="7" max="7" width="3.625" style="500" customWidth="1"/>
    <col min="8" max="8" width="6.125" style="499" customWidth="1"/>
    <col min="9" max="10" width="3.625" style="500" customWidth="1"/>
    <col min="11" max="11" width="6.125" style="499" customWidth="1"/>
    <col min="12" max="12" width="3.5" style="500" customWidth="1"/>
    <col min="13" max="13" width="3.625" style="500" customWidth="1"/>
    <col min="14" max="14" width="6.125" style="499" customWidth="1"/>
    <col min="15" max="15" width="4.375" style="500" customWidth="1"/>
    <col min="16" max="16" width="3.625" style="500" customWidth="1"/>
    <col min="17" max="17" width="6.125" style="499" customWidth="1"/>
    <col min="18" max="19" width="3.625" style="500" customWidth="1"/>
    <col min="20" max="20" width="6.125" style="499" customWidth="1"/>
    <col min="21" max="21" width="4.125" style="500" customWidth="1"/>
    <col min="22" max="22" width="3.625" style="500" customWidth="1"/>
    <col min="23" max="23" width="6.125" style="499" customWidth="1"/>
    <col min="24" max="24" width="3.625" style="500" customWidth="1"/>
    <col min="25" max="16384" width="13.375" style="500"/>
  </cols>
  <sheetData>
    <row r="1" spans="1:28" s="142" customFormat="1" ht="21.75" customHeight="1" thickBot="1">
      <c r="A1" s="208"/>
      <c r="B1" s="447" t="s">
        <v>76</v>
      </c>
      <c r="C1" s="448"/>
      <c r="D1" s="448"/>
      <c r="E1" s="449"/>
      <c r="F1" s="35"/>
      <c r="G1" s="35"/>
      <c r="H1" s="450"/>
      <c r="I1" s="35"/>
      <c r="J1" s="35"/>
      <c r="K1" s="450"/>
      <c r="L1" s="37"/>
      <c r="M1" s="37"/>
      <c r="N1" s="450"/>
      <c r="O1" s="38"/>
      <c r="P1" s="38"/>
      <c r="Q1" s="450"/>
      <c r="R1" s="35"/>
      <c r="S1" s="35"/>
      <c r="T1" s="450"/>
      <c r="W1" s="451"/>
      <c r="X1" s="452"/>
      <c r="Z1" s="35"/>
      <c r="AB1" s="452"/>
    </row>
    <row r="2" spans="1:28" s="143" customFormat="1" ht="27" customHeight="1">
      <c r="A2" s="208"/>
      <c r="E2" s="294"/>
      <c r="H2" s="294"/>
      <c r="I2" s="146"/>
      <c r="J2" s="146"/>
      <c r="K2" s="294"/>
      <c r="N2" s="294"/>
      <c r="Q2" s="294"/>
      <c r="S2" s="1040">
        <f>cover!M4</f>
        <v>46280</v>
      </c>
      <c r="T2" s="1040"/>
      <c r="U2" s="1040"/>
      <c r="V2" s="1040"/>
      <c r="W2" s="1040"/>
      <c r="X2" s="1040"/>
    </row>
    <row r="3" spans="1:28" s="142" customFormat="1" ht="12" customHeight="1">
      <c r="A3" s="208"/>
      <c r="B3" s="453"/>
      <c r="C3" s="453"/>
      <c r="D3" s="453"/>
      <c r="E3" s="454"/>
      <c r="F3" s="453"/>
      <c r="G3" s="453"/>
      <c r="H3" s="454"/>
      <c r="I3" s="453"/>
      <c r="J3" s="453"/>
      <c r="K3" s="454"/>
      <c r="L3" s="453"/>
      <c r="M3" s="453"/>
      <c r="N3" s="454"/>
      <c r="O3" s="453"/>
      <c r="P3" s="453"/>
      <c r="Q3" s="454"/>
      <c r="R3" s="453"/>
      <c r="S3" s="1040"/>
      <c r="T3" s="1040"/>
      <c r="U3" s="1040"/>
      <c r="V3" s="1040"/>
      <c r="W3" s="1040"/>
      <c r="X3" s="1040"/>
      <c r="Y3" s="455"/>
      <c r="Z3" s="455"/>
      <c r="AA3" s="455"/>
      <c r="AB3" s="455"/>
    </row>
    <row r="4" spans="1:28" s="142" customFormat="1" ht="13.15" customHeight="1">
      <c r="A4" s="208"/>
      <c r="B4" s="453" t="s">
        <v>309</v>
      </c>
      <c r="C4" s="455"/>
      <c r="D4" s="455"/>
      <c r="E4" s="454"/>
      <c r="F4" s="455"/>
      <c r="G4" s="455"/>
      <c r="H4" s="454"/>
      <c r="I4" s="455"/>
      <c r="J4" s="455"/>
      <c r="K4" s="454"/>
      <c r="L4" s="455"/>
      <c r="M4" s="455"/>
      <c r="N4" s="454"/>
      <c r="O4" s="455"/>
      <c r="P4" s="455"/>
      <c r="Q4" s="454"/>
      <c r="R4" s="455"/>
      <c r="S4" s="1041"/>
      <c r="T4" s="1041"/>
      <c r="U4" s="1041"/>
      <c r="V4" s="1041"/>
      <c r="W4" s="1041"/>
      <c r="X4" s="1041"/>
      <c r="Y4" s="95"/>
      <c r="Z4" s="95"/>
      <c r="AA4" s="95"/>
      <c r="AB4" s="455"/>
    </row>
    <row r="5" spans="1:28" s="183" customFormat="1" ht="13.15" customHeight="1">
      <c r="A5" s="208"/>
      <c r="C5" s="456"/>
      <c r="D5" s="456"/>
      <c r="E5" s="457"/>
      <c r="H5" s="457"/>
      <c r="K5" s="457"/>
      <c r="N5" s="457"/>
      <c r="Q5" s="457"/>
      <c r="T5" s="457"/>
      <c r="W5" s="457"/>
    </row>
    <row r="6" spans="1:28" s="183" customFormat="1" ht="13.9" customHeight="1">
      <c r="A6" s="212"/>
      <c r="B6" s="458" t="s">
        <v>308</v>
      </c>
      <c r="C6" s="459" t="s">
        <v>307</v>
      </c>
      <c r="D6" s="1105" t="s">
        <v>78</v>
      </c>
      <c r="E6" s="1106"/>
      <c r="F6" s="1106"/>
      <c r="G6" s="1106"/>
      <c r="H6" s="1106"/>
      <c r="I6" s="1107"/>
      <c r="J6" s="1105" t="s">
        <v>306</v>
      </c>
      <c r="K6" s="1106"/>
      <c r="L6" s="1106"/>
      <c r="M6" s="1106"/>
      <c r="N6" s="1106"/>
      <c r="O6" s="1107"/>
      <c r="P6" s="1105" t="s">
        <v>79</v>
      </c>
      <c r="Q6" s="1106"/>
      <c r="R6" s="1106"/>
      <c r="S6" s="1106"/>
      <c r="T6" s="1106"/>
      <c r="U6" s="1107"/>
      <c r="V6" s="1108" t="s">
        <v>80</v>
      </c>
      <c r="W6" s="1109"/>
      <c r="X6" s="1110"/>
    </row>
    <row r="7" spans="1:28" s="183" customFormat="1" ht="12.75" customHeight="1" thickBot="1">
      <c r="A7" s="212"/>
      <c r="B7" s="460"/>
      <c r="C7" s="461"/>
      <c r="D7" s="1122" t="s">
        <v>3</v>
      </c>
      <c r="E7" s="1123"/>
      <c r="F7" s="1124"/>
      <c r="G7" s="1119" t="s">
        <v>305</v>
      </c>
      <c r="H7" s="1120"/>
      <c r="I7" s="1121"/>
      <c r="J7" s="1119" t="s">
        <v>304</v>
      </c>
      <c r="K7" s="1120"/>
      <c r="L7" s="1121"/>
      <c r="M7" s="1119" t="s">
        <v>81</v>
      </c>
      <c r="N7" s="1120"/>
      <c r="O7" s="1121"/>
      <c r="P7" s="1119" t="s">
        <v>3</v>
      </c>
      <c r="Q7" s="1120"/>
      <c r="R7" s="1121"/>
      <c r="S7" s="1119" t="s">
        <v>81</v>
      </c>
      <c r="T7" s="1120"/>
      <c r="U7" s="1121"/>
      <c r="V7" s="462"/>
      <c r="W7" s="463"/>
      <c r="X7" s="464"/>
    </row>
    <row r="8" spans="1:28" s="475" customFormat="1" ht="12.75" customHeight="1" thickTop="1">
      <c r="A8" s="182"/>
      <c r="B8" s="491" t="s">
        <v>630</v>
      </c>
      <c r="C8" s="492" t="s">
        <v>577</v>
      </c>
      <c r="D8" s="466"/>
      <c r="E8" s="467"/>
      <c r="F8" s="468"/>
      <c r="G8" s="466"/>
      <c r="H8" s="467"/>
      <c r="I8" s="469"/>
      <c r="J8" s="466"/>
      <c r="K8" s="467"/>
      <c r="L8" s="469"/>
      <c r="M8" s="466"/>
      <c r="N8" s="467"/>
      <c r="O8" s="469"/>
      <c r="P8" s="466"/>
      <c r="Q8" s="470">
        <v>46296</v>
      </c>
      <c r="R8" s="469"/>
      <c r="S8" s="466"/>
      <c r="T8" s="470">
        <v>46299</v>
      </c>
      <c r="U8" s="471"/>
      <c r="V8" s="472"/>
      <c r="W8" s="470">
        <v>46310</v>
      </c>
      <c r="X8" s="473"/>
      <c r="Y8" s="474"/>
    </row>
    <row r="9" spans="1:28" s="183" customFormat="1" ht="12.75" customHeight="1">
      <c r="A9" s="212"/>
      <c r="B9" s="347" t="s">
        <v>634</v>
      </c>
      <c r="C9" s="348" t="s">
        <v>635</v>
      </c>
      <c r="D9" s="476"/>
      <c r="E9" s="399">
        <v>46294</v>
      </c>
      <c r="F9" s="477" t="s">
        <v>302</v>
      </c>
      <c r="G9" s="478"/>
      <c r="H9" s="407">
        <v>46296</v>
      </c>
      <c r="I9" s="479"/>
      <c r="J9" s="478"/>
      <c r="K9" s="480"/>
      <c r="L9" s="481"/>
      <c r="M9" s="478"/>
      <c r="N9" s="480"/>
      <c r="O9" s="481"/>
      <c r="P9" s="478"/>
      <c r="Q9" s="482"/>
      <c r="R9" s="481"/>
      <c r="S9" s="478"/>
      <c r="T9" s="482"/>
      <c r="U9" s="483"/>
      <c r="V9" s="484"/>
      <c r="W9" s="407">
        <v>46305</v>
      </c>
      <c r="X9" s="481"/>
    </row>
    <row r="10" spans="1:28" s="183" customFormat="1" ht="12.75" customHeight="1">
      <c r="A10" s="212"/>
      <c r="B10" s="485" t="s">
        <v>576</v>
      </c>
      <c r="C10" s="465" t="s">
        <v>631</v>
      </c>
      <c r="D10" s="466"/>
      <c r="E10" s="467"/>
      <c r="F10" s="486"/>
      <c r="G10" s="466"/>
      <c r="H10" s="467"/>
      <c r="I10" s="469"/>
      <c r="J10" s="466"/>
      <c r="K10" s="467"/>
      <c r="L10" s="469"/>
      <c r="M10" s="466"/>
      <c r="N10" s="467"/>
      <c r="O10" s="469"/>
      <c r="P10" s="466"/>
      <c r="Q10" s="470">
        <f>Q8+7</f>
        <v>46303</v>
      </c>
      <c r="R10" s="469"/>
      <c r="S10" s="466"/>
      <c r="T10" s="470">
        <f>T8+7</f>
        <v>46306</v>
      </c>
      <c r="U10" s="471"/>
      <c r="V10" s="472"/>
      <c r="W10" s="470">
        <f>W8+7</f>
        <v>46317</v>
      </c>
      <c r="X10" s="473"/>
    </row>
    <row r="11" spans="1:28" s="475" customFormat="1" ht="12.75" customHeight="1">
      <c r="A11" s="182"/>
      <c r="B11" s="347" t="s">
        <v>578</v>
      </c>
      <c r="C11" s="348" t="s">
        <v>636</v>
      </c>
      <c r="D11" s="476"/>
      <c r="E11" s="399">
        <f>E9+7</f>
        <v>46301</v>
      </c>
      <c r="F11" s="477" t="s">
        <v>303</v>
      </c>
      <c r="G11" s="476"/>
      <c r="H11" s="407">
        <f>H9+7</f>
        <v>46303</v>
      </c>
      <c r="I11" s="171"/>
      <c r="J11" s="476"/>
      <c r="K11" s="399"/>
      <c r="L11" s="172"/>
      <c r="M11" s="476"/>
      <c r="N11" s="399"/>
      <c r="O11" s="172"/>
      <c r="P11" s="476"/>
      <c r="Q11" s="407"/>
      <c r="R11" s="172"/>
      <c r="S11" s="476"/>
      <c r="T11" s="407"/>
      <c r="U11" s="487"/>
      <c r="V11" s="488"/>
      <c r="W11" s="407">
        <f>W9+7</f>
        <v>46312</v>
      </c>
      <c r="X11" s="172"/>
      <c r="Y11" s="474"/>
    </row>
    <row r="12" spans="1:28" s="475" customFormat="1" ht="12.75" customHeight="1">
      <c r="A12" s="182"/>
      <c r="B12" s="489" t="s">
        <v>562</v>
      </c>
      <c r="C12" s="465" t="s">
        <v>632</v>
      </c>
      <c r="D12" s="466"/>
      <c r="E12" s="467"/>
      <c r="F12" s="486"/>
      <c r="G12" s="466"/>
      <c r="H12" s="467"/>
      <c r="I12" s="469"/>
      <c r="J12" s="466"/>
      <c r="K12" s="467"/>
      <c r="L12" s="469"/>
      <c r="M12" s="466"/>
      <c r="N12" s="467"/>
      <c r="O12" s="469"/>
      <c r="P12" s="466"/>
      <c r="Q12" s="470">
        <f>Q10+7</f>
        <v>46310</v>
      </c>
      <c r="R12" s="469"/>
      <c r="S12" s="466"/>
      <c r="T12" s="470">
        <f>T10+7</f>
        <v>46313</v>
      </c>
      <c r="U12" s="471"/>
      <c r="V12" s="472"/>
      <c r="W12" s="470">
        <f t="shared" ref="W12:W14" si="0">W10+7</f>
        <v>46324</v>
      </c>
      <c r="X12" s="473"/>
      <c r="Y12" s="474"/>
    </row>
    <row r="13" spans="1:28" s="475" customFormat="1" ht="12.75" customHeight="1">
      <c r="A13" s="182"/>
      <c r="B13" s="887" t="s">
        <v>579</v>
      </c>
      <c r="C13" s="888" t="s">
        <v>637</v>
      </c>
      <c r="D13" s="476"/>
      <c r="E13" s="399">
        <f>E11+7</f>
        <v>46308</v>
      </c>
      <c r="F13" s="343" t="s">
        <v>303</v>
      </c>
      <c r="G13" s="476"/>
      <c r="H13" s="407">
        <f>H11+7</f>
        <v>46310</v>
      </c>
      <c r="I13" s="171"/>
      <c r="J13" s="476"/>
      <c r="K13" s="399"/>
      <c r="L13" s="172"/>
      <c r="M13" s="476"/>
      <c r="N13" s="399"/>
      <c r="O13" s="172"/>
      <c r="P13" s="476"/>
      <c r="Q13" s="407"/>
      <c r="R13" s="172"/>
      <c r="S13" s="476"/>
      <c r="T13" s="407"/>
      <c r="U13" s="487"/>
      <c r="V13" s="488"/>
      <c r="W13" s="407">
        <f t="shared" si="0"/>
        <v>46319</v>
      </c>
      <c r="X13" s="172"/>
      <c r="Y13" s="474"/>
    </row>
    <row r="14" spans="1:28" s="475" customFormat="1" ht="12.75" customHeight="1">
      <c r="A14" s="182"/>
      <c r="B14" s="489" t="s">
        <v>552</v>
      </c>
      <c r="C14" s="465" t="s">
        <v>633</v>
      </c>
      <c r="D14" s="466"/>
      <c r="E14" s="467"/>
      <c r="F14" s="490"/>
      <c r="G14" s="466"/>
      <c r="H14" s="470"/>
      <c r="I14" s="469"/>
      <c r="J14" s="466"/>
      <c r="K14" s="467"/>
      <c r="L14" s="469"/>
      <c r="M14" s="466"/>
      <c r="N14" s="467"/>
      <c r="O14" s="469"/>
      <c r="P14" s="466"/>
      <c r="Q14" s="470">
        <f>Q12+7</f>
        <v>46317</v>
      </c>
      <c r="R14" s="469"/>
      <c r="S14" s="466"/>
      <c r="T14" s="470">
        <f>T12+7</f>
        <v>46320</v>
      </c>
      <c r="U14" s="471"/>
      <c r="V14" s="472"/>
      <c r="W14" s="470">
        <f t="shared" si="0"/>
        <v>46331</v>
      </c>
      <c r="X14" s="473"/>
      <c r="Y14" s="474"/>
    </row>
    <row r="15" spans="1:28" s="475" customFormat="1" ht="12.75" customHeight="1">
      <c r="A15" s="182"/>
      <c r="B15" s="347" t="s">
        <v>580</v>
      </c>
      <c r="C15" s="348" t="s">
        <v>638</v>
      </c>
      <c r="D15" s="871"/>
      <c r="E15" s="872">
        <f>E13+7</f>
        <v>46315</v>
      </c>
      <c r="F15" s="325" t="s">
        <v>303</v>
      </c>
      <c r="G15" s="871"/>
      <c r="H15" s="873">
        <f>H13+7</f>
        <v>46317</v>
      </c>
      <c r="I15" s="874"/>
      <c r="J15" s="871"/>
      <c r="K15" s="872"/>
      <c r="L15" s="875"/>
      <c r="M15" s="871"/>
      <c r="N15" s="872"/>
      <c r="O15" s="875"/>
      <c r="P15" s="871"/>
      <c r="Q15" s="873"/>
      <c r="R15" s="875"/>
      <c r="S15" s="871"/>
      <c r="T15" s="873"/>
      <c r="U15" s="876"/>
      <c r="V15" s="877"/>
      <c r="W15" s="873">
        <f>W13+7</f>
        <v>46326</v>
      </c>
      <c r="X15" s="172"/>
      <c r="Y15" s="474"/>
    </row>
    <row r="16" spans="1:28" s="475" customFormat="1" ht="12.75" customHeight="1">
      <c r="A16" s="182"/>
      <c r="B16" s="489"/>
      <c r="C16" s="465"/>
      <c r="D16" s="336"/>
      <c r="E16" s="352"/>
      <c r="F16" s="493"/>
      <c r="G16" s="336"/>
      <c r="H16" s="352"/>
      <c r="I16" s="494"/>
      <c r="J16" s="336"/>
      <c r="K16" s="352"/>
      <c r="L16" s="357"/>
      <c r="M16" s="336"/>
      <c r="N16" s="352"/>
      <c r="O16" s="357"/>
      <c r="P16" s="466"/>
      <c r="Q16" s="470"/>
      <c r="R16" s="469"/>
      <c r="S16" s="466"/>
      <c r="T16" s="470"/>
      <c r="U16" s="471"/>
      <c r="V16" s="472"/>
      <c r="W16" s="470"/>
      <c r="X16" s="473"/>
      <c r="Y16" s="474"/>
    </row>
    <row r="17" spans="1:26" s="475" customFormat="1" ht="12.75" customHeight="1">
      <c r="A17" s="182"/>
      <c r="B17" s="159"/>
      <c r="C17" s="248"/>
      <c r="D17" s="871"/>
      <c r="E17" s="872"/>
      <c r="F17" s="325"/>
      <c r="G17" s="871"/>
      <c r="H17" s="873"/>
      <c r="I17" s="874"/>
      <c r="J17" s="871"/>
      <c r="K17" s="872"/>
      <c r="L17" s="875"/>
      <c r="M17" s="871"/>
      <c r="N17" s="872"/>
      <c r="O17" s="875"/>
      <c r="P17" s="871"/>
      <c r="Q17" s="873"/>
      <c r="R17" s="875"/>
      <c r="S17" s="871"/>
      <c r="T17" s="873"/>
      <c r="U17" s="876"/>
      <c r="V17" s="877"/>
      <c r="W17" s="873"/>
      <c r="X17" s="172"/>
      <c r="Y17" s="474"/>
    </row>
    <row r="18" spans="1:26" s="475" customFormat="1" ht="12.75" customHeight="1">
      <c r="A18" s="182"/>
      <c r="B18" s="175"/>
      <c r="C18" s="283"/>
      <c r="D18" s="284"/>
      <c r="E18" s="185"/>
      <c r="F18" s="496"/>
      <c r="G18" s="284"/>
      <c r="H18" s="284"/>
      <c r="I18" s="497"/>
      <c r="J18" s="176"/>
      <c r="K18" s="177"/>
      <c r="L18" s="181"/>
      <c r="M18" s="176"/>
      <c r="N18" s="177"/>
      <c r="O18" s="181"/>
      <c r="P18" s="176"/>
      <c r="Q18" s="177"/>
      <c r="R18" s="181"/>
      <c r="S18" s="176"/>
      <c r="T18" s="176"/>
      <c r="U18" s="187"/>
      <c r="V18" s="181"/>
      <c r="W18" s="181"/>
      <c r="X18" s="181"/>
      <c r="Y18" s="474"/>
    </row>
    <row r="19" spans="1:26" s="475" customFormat="1" ht="12.75" customHeight="1">
      <c r="A19" s="182"/>
      <c r="B19" s="142" t="s">
        <v>82</v>
      </c>
      <c r="C19" s="498"/>
      <c r="D19" s="498"/>
      <c r="E19" s="499"/>
      <c r="F19" s="500"/>
      <c r="G19" s="500"/>
      <c r="H19" s="499"/>
      <c r="I19" s="500"/>
      <c r="J19" s="500"/>
      <c r="K19" s="499"/>
      <c r="L19" s="500"/>
      <c r="M19" s="500"/>
      <c r="N19" s="499"/>
      <c r="O19" s="500"/>
      <c r="P19" s="500"/>
      <c r="Q19" s="499"/>
      <c r="R19" s="500"/>
      <c r="S19" s="500"/>
      <c r="T19" s="499"/>
      <c r="U19" s="500"/>
      <c r="V19" s="501"/>
      <c r="W19" s="499"/>
      <c r="X19" s="500"/>
      <c r="Y19" s="474"/>
    </row>
    <row r="20" spans="1:26" s="183" customFormat="1" ht="12.75" thickBot="1">
      <c r="A20" s="182"/>
      <c r="B20" s="175"/>
      <c r="C20" s="498"/>
      <c r="D20" s="498"/>
      <c r="E20" s="499"/>
      <c r="F20" s="500"/>
      <c r="G20" s="500"/>
      <c r="H20" s="499"/>
      <c r="I20" s="500"/>
      <c r="J20" s="500"/>
      <c r="K20" s="499"/>
      <c r="L20" s="500"/>
      <c r="M20" s="500"/>
      <c r="N20" s="499"/>
      <c r="O20" s="500"/>
      <c r="P20" s="500"/>
      <c r="Q20" s="499"/>
      <c r="R20" s="500"/>
      <c r="S20" s="500"/>
      <c r="T20" s="499"/>
      <c r="U20" s="500"/>
      <c r="V20" s="500"/>
      <c r="W20" s="499"/>
      <c r="X20" s="500"/>
      <c r="Y20" s="188"/>
    </row>
    <row r="21" spans="1:26" ht="22.5" customHeight="1" thickBot="1">
      <c r="A21" s="182"/>
      <c r="B21" s="447" t="s">
        <v>301</v>
      </c>
      <c r="G21" s="291"/>
      <c r="H21" s="502"/>
      <c r="I21" s="291"/>
      <c r="J21" s="291"/>
    </row>
    <row r="22" spans="1:26" ht="12.75" customHeight="1">
      <c r="A22" s="182"/>
      <c r="B22" s="453"/>
      <c r="C22" s="23"/>
      <c r="D22" s="23"/>
      <c r="E22" s="23"/>
      <c r="F22" s="23"/>
      <c r="G22" s="23"/>
      <c r="H22" s="23"/>
      <c r="I22" s="23"/>
      <c r="J22" s="23"/>
      <c r="K22" s="23"/>
      <c r="L22" s="23"/>
      <c r="M22" s="23"/>
      <c r="N22" s="23"/>
      <c r="O22" s="23"/>
      <c r="P22" s="23"/>
      <c r="Q22" s="23"/>
      <c r="R22" s="23"/>
      <c r="S22" s="23"/>
      <c r="T22" s="23"/>
      <c r="U22" s="23"/>
      <c r="V22" s="23"/>
      <c r="W22" s="23"/>
      <c r="X22" s="23"/>
    </row>
    <row r="23" spans="1:26" ht="24.75" customHeight="1">
      <c r="A23" s="182"/>
      <c r="B23" s="453" t="s">
        <v>300</v>
      </c>
      <c r="C23" s="23"/>
      <c r="D23" s="23"/>
      <c r="E23" s="23"/>
      <c r="F23" s="23"/>
      <c r="G23" s="23"/>
      <c r="H23" s="23"/>
      <c r="I23" s="23"/>
      <c r="J23" s="23"/>
      <c r="K23" s="23"/>
      <c r="L23" s="23"/>
      <c r="M23" s="23"/>
      <c r="N23" s="23"/>
      <c r="O23" s="23"/>
      <c r="P23" s="23"/>
      <c r="Q23" s="23"/>
      <c r="R23" s="23"/>
      <c r="S23" s="23"/>
      <c r="T23" s="23"/>
      <c r="U23" s="23"/>
      <c r="V23" s="23"/>
      <c r="W23" s="23"/>
      <c r="X23" s="23"/>
    </row>
    <row r="24" spans="1:26" s="503" customFormat="1">
      <c r="A24" s="182"/>
      <c r="B24" s="453"/>
      <c r="C24" s="23"/>
      <c r="D24" s="23"/>
      <c r="E24" s="23"/>
      <c r="F24" s="23"/>
      <c r="G24" s="23"/>
      <c r="H24" s="23"/>
      <c r="I24" s="23"/>
      <c r="J24" s="23"/>
      <c r="K24" s="23"/>
      <c r="L24" s="23"/>
      <c r="M24" s="23"/>
      <c r="N24" s="23"/>
      <c r="O24" s="23"/>
      <c r="P24" s="23"/>
      <c r="Q24" s="23"/>
      <c r="R24" s="23"/>
      <c r="S24" s="23"/>
      <c r="T24" s="23"/>
      <c r="U24" s="23"/>
      <c r="V24" s="23"/>
      <c r="W24" s="23"/>
      <c r="X24" s="23"/>
      <c r="Y24" s="23"/>
      <c r="Z24" s="23"/>
    </row>
    <row r="25" spans="1:26" s="503" customFormat="1">
      <c r="A25" s="182"/>
      <c r="B25" s="150" t="s">
        <v>77</v>
      </c>
      <c r="C25" s="151" t="s">
        <v>299</v>
      </c>
      <c r="D25" s="1125" t="s">
        <v>298</v>
      </c>
      <c r="E25" s="1126"/>
      <c r="F25" s="1126"/>
      <c r="G25" s="1126"/>
      <c r="H25" s="1126"/>
      <c r="I25" s="1127"/>
      <c r="J25" s="1125" t="s">
        <v>297</v>
      </c>
      <c r="K25" s="1126"/>
      <c r="L25" s="1126"/>
      <c r="M25" s="1126"/>
      <c r="N25" s="1126"/>
      <c r="O25" s="1127"/>
      <c r="P25" s="1125" t="s">
        <v>296</v>
      </c>
      <c r="Q25" s="1126"/>
      <c r="R25" s="1126"/>
      <c r="S25" s="1126"/>
      <c r="T25" s="1126"/>
      <c r="U25" s="1127"/>
      <c r="V25" s="1131" t="s">
        <v>295</v>
      </c>
      <c r="W25" s="1132"/>
      <c r="X25" s="1133"/>
      <c r="Y25" s="23"/>
      <c r="Z25" s="23"/>
    </row>
    <row r="26" spans="1:26" s="503" customFormat="1" ht="12.75" thickBot="1">
      <c r="A26" s="182"/>
      <c r="B26" s="152"/>
      <c r="C26" s="504"/>
      <c r="D26" s="1116" t="s">
        <v>3</v>
      </c>
      <c r="E26" s="1117"/>
      <c r="F26" s="1118"/>
      <c r="G26" s="1116" t="s">
        <v>83</v>
      </c>
      <c r="H26" s="1117"/>
      <c r="I26" s="1118"/>
      <c r="J26" s="1116" t="s">
        <v>3</v>
      </c>
      <c r="K26" s="1117"/>
      <c r="L26" s="1118"/>
      <c r="M26" s="1116" t="s">
        <v>83</v>
      </c>
      <c r="N26" s="1117"/>
      <c r="O26" s="1118"/>
      <c r="P26" s="1116" t="s">
        <v>3</v>
      </c>
      <c r="Q26" s="1117"/>
      <c r="R26" s="1118"/>
      <c r="S26" s="1116" t="s">
        <v>83</v>
      </c>
      <c r="T26" s="1117"/>
      <c r="U26" s="1118"/>
      <c r="V26" s="1128"/>
      <c r="W26" s="1129"/>
      <c r="X26" s="1130"/>
      <c r="Y26" s="23"/>
      <c r="Z26" s="23"/>
    </row>
    <row r="27" spans="1:26" s="513" customFormat="1" ht="12.75" customHeight="1" thickTop="1">
      <c r="A27" s="505"/>
      <c r="B27" s="535" t="s">
        <v>555</v>
      </c>
      <c r="C27" s="506" t="s">
        <v>582</v>
      </c>
      <c r="D27" s="507"/>
      <c r="E27" s="508"/>
      <c r="F27" s="509"/>
      <c r="G27" s="507"/>
      <c r="H27" s="508"/>
      <c r="I27" s="510"/>
      <c r="J27" s="507"/>
      <c r="K27" s="511"/>
      <c r="L27" s="510"/>
      <c r="M27" s="507"/>
      <c r="N27" s="512"/>
      <c r="O27" s="510"/>
      <c r="P27" s="1113">
        <v>46294</v>
      </c>
      <c r="Q27" s="1114"/>
      <c r="R27" s="1115"/>
      <c r="S27" s="1113">
        <v>46296</v>
      </c>
      <c r="T27" s="1114"/>
      <c r="U27" s="1115"/>
      <c r="V27" s="1113">
        <v>46309</v>
      </c>
      <c r="W27" s="1114"/>
      <c r="X27" s="1115"/>
    </row>
    <row r="28" spans="1:26" s="149" customFormat="1" ht="12.75" customHeight="1">
      <c r="A28" s="514"/>
      <c r="B28" s="347" t="s">
        <v>479</v>
      </c>
      <c r="C28" s="348" t="s">
        <v>582</v>
      </c>
      <c r="D28" s="1111">
        <v>46296</v>
      </c>
      <c r="E28" s="1112"/>
      <c r="F28" s="515" t="s">
        <v>50</v>
      </c>
      <c r="G28" s="415"/>
      <c r="H28" s="255">
        <v>46299</v>
      </c>
      <c r="I28" s="516"/>
      <c r="J28" s="517"/>
      <c r="K28" s="518"/>
      <c r="L28" s="519"/>
      <c r="M28" s="517"/>
      <c r="N28" s="520"/>
      <c r="O28" s="519"/>
      <c r="P28" s="517"/>
      <c r="Q28" s="518"/>
      <c r="R28" s="521"/>
      <c r="S28" s="517"/>
      <c r="T28" s="518"/>
      <c r="U28" s="521"/>
      <c r="V28" s="522"/>
      <c r="W28" s="407">
        <v>46309</v>
      </c>
      <c r="X28" s="172"/>
    </row>
    <row r="29" spans="1:26" s="513" customFormat="1" ht="12.75" customHeight="1">
      <c r="A29" s="523"/>
      <c r="B29" s="535" t="s">
        <v>639</v>
      </c>
      <c r="C29" s="524" t="s">
        <v>641</v>
      </c>
      <c r="D29" s="525"/>
      <c r="E29" s="526"/>
      <c r="F29" s="527"/>
      <c r="G29" s="528"/>
      <c r="H29" s="526"/>
      <c r="I29" s="529"/>
      <c r="J29" s="525"/>
      <c r="K29" s="530"/>
      <c r="L29" s="529"/>
      <c r="M29" s="525"/>
      <c r="N29" s="531"/>
      <c r="O29" s="529"/>
      <c r="P29" s="525"/>
      <c r="Q29" s="530">
        <f>P27+7</f>
        <v>46301</v>
      </c>
      <c r="R29" s="529"/>
      <c r="S29" s="525"/>
      <c r="T29" s="530">
        <f>S27+7</f>
        <v>46303</v>
      </c>
      <c r="U29" s="529"/>
      <c r="V29" s="532"/>
      <c r="W29" s="530">
        <f>V27+7</f>
        <v>46316</v>
      </c>
      <c r="X29" s="533"/>
    </row>
    <row r="30" spans="1:26" s="149" customFormat="1" ht="12.75" customHeight="1">
      <c r="A30" s="514"/>
      <c r="B30" s="347" t="s">
        <v>639</v>
      </c>
      <c r="C30" s="348" t="s">
        <v>640</v>
      </c>
      <c r="D30" s="1111">
        <f>D28+7</f>
        <v>46303</v>
      </c>
      <c r="E30" s="1112"/>
      <c r="F30" s="515" t="s">
        <v>50</v>
      </c>
      <c r="G30" s="415"/>
      <c r="H30" s="344">
        <f>H28+7</f>
        <v>46306</v>
      </c>
      <c r="I30" s="516"/>
      <c r="J30" s="517"/>
      <c r="K30" s="518"/>
      <c r="L30" s="519"/>
      <c r="M30" s="517"/>
      <c r="N30" s="520"/>
      <c r="O30" s="519"/>
      <c r="P30" s="517"/>
      <c r="Q30" s="518"/>
      <c r="R30" s="519"/>
      <c r="S30" s="517"/>
      <c r="T30" s="518"/>
      <c r="U30" s="519"/>
      <c r="V30" s="522"/>
      <c r="W30" s="407">
        <f>W28+7</f>
        <v>46316</v>
      </c>
      <c r="X30" s="172"/>
    </row>
    <row r="31" spans="1:26" s="513" customFormat="1" ht="12.75" customHeight="1">
      <c r="A31" s="523"/>
      <c r="B31" s="535" t="s">
        <v>553</v>
      </c>
      <c r="C31" s="524" t="s">
        <v>643</v>
      </c>
      <c r="D31" s="525"/>
      <c r="E31" s="526"/>
      <c r="F31" s="527"/>
      <c r="G31" s="528"/>
      <c r="H31" s="526"/>
      <c r="I31" s="529"/>
      <c r="J31" s="525"/>
      <c r="K31" s="530"/>
      <c r="L31" s="529"/>
      <c r="M31" s="525"/>
      <c r="N31" s="531"/>
      <c r="O31" s="529"/>
      <c r="P31" s="525"/>
      <c r="Q31" s="530">
        <f>Q29+7</f>
        <v>46308</v>
      </c>
      <c r="R31" s="529"/>
      <c r="S31" s="525"/>
      <c r="T31" s="530">
        <f>T29+7</f>
        <v>46310</v>
      </c>
      <c r="U31" s="529"/>
      <c r="V31" s="532"/>
      <c r="W31" s="530">
        <f t="shared" ref="W31:W33" si="1">W29+7</f>
        <v>46323</v>
      </c>
      <c r="X31" s="533"/>
    </row>
    <row r="32" spans="1:26" s="149" customFormat="1" ht="12" customHeight="1">
      <c r="A32" s="514"/>
      <c r="B32" s="347" t="s">
        <v>553</v>
      </c>
      <c r="C32" s="348" t="s">
        <v>642</v>
      </c>
      <c r="D32" s="1111">
        <f>D30+7</f>
        <v>46310</v>
      </c>
      <c r="E32" s="1112"/>
      <c r="F32" s="515" t="s">
        <v>50</v>
      </c>
      <c r="G32" s="409"/>
      <c r="H32" s="344">
        <f>H30+7</f>
        <v>46313</v>
      </c>
      <c r="I32" s="516"/>
      <c r="J32" s="517"/>
      <c r="K32" s="518"/>
      <c r="L32" s="519"/>
      <c r="M32" s="517"/>
      <c r="N32" s="520"/>
      <c r="O32" s="519"/>
      <c r="P32" s="517"/>
      <c r="Q32" s="534"/>
      <c r="R32" s="519"/>
      <c r="S32" s="517"/>
      <c r="T32" s="534"/>
      <c r="U32" s="519"/>
      <c r="V32" s="522"/>
      <c r="W32" s="407">
        <f>W30+7</f>
        <v>46323</v>
      </c>
      <c r="X32" s="172"/>
    </row>
    <row r="33" spans="1:25" s="513" customFormat="1" ht="12.75" customHeight="1">
      <c r="A33" s="523"/>
      <c r="B33" s="535" t="s">
        <v>581</v>
      </c>
      <c r="C33" s="536" t="s">
        <v>644</v>
      </c>
      <c r="D33" s="525"/>
      <c r="E33" s="526"/>
      <c r="F33" s="527"/>
      <c r="G33" s="528"/>
      <c r="H33" s="526"/>
      <c r="I33" s="529"/>
      <c r="J33" s="525"/>
      <c r="K33" s="530"/>
      <c r="L33" s="529"/>
      <c r="M33" s="525"/>
      <c r="N33" s="531"/>
      <c r="O33" s="529"/>
      <c r="P33" s="525"/>
      <c r="Q33" s="530">
        <f>Q31+7</f>
        <v>46315</v>
      </c>
      <c r="R33" s="529"/>
      <c r="S33" s="525"/>
      <c r="T33" s="530">
        <f>T31+7</f>
        <v>46317</v>
      </c>
      <c r="U33" s="529"/>
      <c r="V33" s="532"/>
      <c r="W33" s="530">
        <f t="shared" si="1"/>
        <v>46330</v>
      </c>
      <c r="X33" s="533"/>
    </row>
    <row r="34" spans="1:25" s="149" customFormat="1" ht="12.75" customHeight="1">
      <c r="A34" s="514"/>
      <c r="B34" s="347" t="s">
        <v>581</v>
      </c>
      <c r="C34" s="348" t="s">
        <v>646</v>
      </c>
      <c r="D34" s="1111">
        <f>D32+7</f>
        <v>46317</v>
      </c>
      <c r="E34" s="1112"/>
      <c r="F34" s="515" t="s">
        <v>484</v>
      </c>
      <c r="G34" s="409"/>
      <c r="H34" s="344">
        <f>H32+7</f>
        <v>46320</v>
      </c>
      <c r="I34" s="516"/>
      <c r="J34" s="517"/>
      <c r="K34" s="518"/>
      <c r="L34" s="519"/>
      <c r="M34" s="517"/>
      <c r="N34" s="520"/>
      <c r="O34" s="519"/>
      <c r="P34" s="517"/>
      <c r="Q34" s="534"/>
      <c r="R34" s="519"/>
      <c r="S34" s="517"/>
      <c r="T34" s="534"/>
      <c r="U34" s="519"/>
      <c r="V34" s="522"/>
      <c r="W34" s="407">
        <f>W32+7</f>
        <v>46330</v>
      </c>
      <c r="X34" s="172"/>
    </row>
    <row r="35" spans="1:25" s="513" customFormat="1" ht="12.75" customHeight="1">
      <c r="A35" s="523"/>
      <c r="B35" s="535" t="s">
        <v>479</v>
      </c>
      <c r="C35" s="537" t="s">
        <v>645</v>
      </c>
      <c r="D35" s="525"/>
      <c r="E35" s="526"/>
      <c r="F35" s="527"/>
      <c r="G35" s="528"/>
      <c r="H35" s="526"/>
      <c r="I35" s="529"/>
      <c r="J35" s="525"/>
      <c r="K35" s="530"/>
      <c r="L35" s="529"/>
      <c r="M35" s="525"/>
      <c r="N35" s="531"/>
      <c r="O35" s="529"/>
      <c r="P35" s="525"/>
      <c r="Q35" s="530">
        <f>Q33+7</f>
        <v>46322</v>
      </c>
      <c r="R35" s="529"/>
      <c r="S35" s="525"/>
      <c r="T35" s="530">
        <f>T33+7</f>
        <v>46324</v>
      </c>
      <c r="U35" s="529"/>
      <c r="V35" s="532"/>
      <c r="W35" s="530">
        <f>W33+7</f>
        <v>46337</v>
      </c>
      <c r="X35" s="538"/>
    </row>
    <row r="36" spans="1:25" s="149" customFormat="1" ht="12.75" customHeight="1">
      <c r="A36" s="514"/>
      <c r="B36" s="347"/>
      <c r="C36" s="495"/>
      <c r="D36" s="1111"/>
      <c r="E36" s="1112"/>
      <c r="F36" s="515"/>
      <c r="G36" s="409"/>
      <c r="H36" s="344"/>
      <c r="I36" s="516"/>
      <c r="J36" s="517"/>
      <c r="K36" s="518"/>
      <c r="L36" s="519"/>
      <c r="M36" s="517"/>
      <c r="N36" s="520"/>
      <c r="O36" s="519"/>
      <c r="P36" s="517"/>
      <c r="Q36" s="534"/>
      <c r="R36" s="519"/>
      <c r="S36" s="517"/>
      <c r="T36" s="534"/>
      <c r="U36" s="519"/>
      <c r="V36" s="522"/>
      <c r="W36" s="407"/>
      <c r="X36" s="172"/>
    </row>
    <row r="37" spans="1:25" s="149" customFormat="1" ht="12.75" customHeight="1">
      <c r="A37" s="514"/>
      <c r="B37" s="175"/>
      <c r="C37" s="283"/>
      <c r="D37" s="176"/>
      <c r="E37" s="177"/>
      <c r="F37" s="178"/>
      <c r="G37" s="176"/>
      <c r="H37" s="284"/>
      <c r="I37" s="180"/>
      <c r="J37" s="176"/>
      <c r="K37" s="177"/>
      <c r="L37" s="181"/>
      <c r="M37" s="176"/>
      <c r="N37" s="177"/>
      <c r="O37" s="181"/>
      <c r="P37" s="176"/>
      <c r="Q37" s="177"/>
      <c r="R37" s="181"/>
      <c r="S37" s="176"/>
      <c r="T37" s="176"/>
      <c r="U37" s="187"/>
      <c r="V37" s="181"/>
      <c r="W37" s="181"/>
      <c r="X37" s="181"/>
    </row>
    <row r="38" spans="1:25" s="149" customFormat="1" ht="12.75" customHeight="1">
      <c r="A38" s="514"/>
      <c r="B38" s="539"/>
      <c r="C38" s="498"/>
      <c r="D38" s="498"/>
      <c r="E38" s="499"/>
      <c r="F38" s="500"/>
      <c r="G38" s="500"/>
      <c r="H38" s="499"/>
      <c r="I38" s="500"/>
      <c r="J38" s="500"/>
      <c r="K38" s="499"/>
      <c r="L38" s="500"/>
      <c r="M38" s="500"/>
      <c r="N38" s="499"/>
      <c r="O38" s="500"/>
      <c r="P38" s="500"/>
      <c r="Q38" s="499"/>
      <c r="R38" s="500"/>
      <c r="S38" s="500"/>
      <c r="T38" s="499"/>
      <c r="U38" s="500"/>
      <c r="V38" s="500"/>
      <c r="W38" s="499"/>
      <c r="X38" s="500"/>
    </row>
    <row r="39" spans="1:25" s="149" customFormat="1" ht="12.75" customHeight="1">
      <c r="A39" s="514"/>
      <c r="B39" s="540"/>
      <c r="C39" s="498"/>
      <c r="D39" s="498"/>
      <c r="E39" s="499"/>
      <c r="F39" s="500"/>
      <c r="G39" s="500"/>
      <c r="H39" s="499"/>
      <c r="I39" s="500"/>
      <c r="J39" s="500"/>
      <c r="K39" s="499"/>
      <c r="L39" s="500"/>
      <c r="M39" s="500"/>
      <c r="N39" s="499"/>
      <c r="O39" s="500"/>
      <c r="P39" s="500"/>
      <c r="Q39" s="499"/>
      <c r="R39" s="500"/>
      <c r="S39" s="500"/>
      <c r="T39" s="499"/>
      <c r="U39" s="500"/>
      <c r="V39" s="500"/>
      <c r="W39" s="499"/>
      <c r="X39" s="500"/>
    </row>
    <row r="40" spans="1:25" s="183" customFormat="1">
      <c r="A40" s="182"/>
      <c r="B40" s="541"/>
      <c r="C40" s="498"/>
      <c r="D40" s="542"/>
      <c r="E40" s="542"/>
      <c r="F40" s="542"/>
      <c r="G40" s="542"/>
      <c r="H40" s="542"/>
      <c r="I40" s="542"/>
      <c r="J40" s="542"/>
      <c r="K40" s="542"/>
      <c r="L40" s="542"/>
      <c r="M40" s="542"/>
      <c r="N40" s="542"/>
      <c r="O40" s="542"/>
      <c r="P40" s="542"/>
      <c r="Q40" s="542"/>
      <c r="R40" s="542"/>
      <c r="S40" s="542"/>
      <c r="T40" s="542"/>
      <c r="U40" s="542"/>
      <c r="V40" s="542"/>
      <c r="W40" s="542"/>
      <c r="X40" s="542"/>
      <c r="Y40" s="188"/>
    </row>
    <row r="43" spans="1:25" s="542" customFormat="1">
      <c r="B43" s="500"/>
      <c r="C43" s="498"/>
      <c r="D43" s="498"/>
      <c r="E43" s="499"/>
      <c r="F43" s="500"/>
      <c r="G43" s="500"/>
      <c r="H43" s="499"/>
      <c r="I43" s="500"/>
      <c r="J43" s="500"/>
      <c r="K43" s="499"/>
      <c r="L43" s="500"/>
      <c r="M43" s="500"/>
      <c r="N43" s="499"/>
      <c r="O43" s="500"/>
      <c r="P43" s="500"/>
      <c r="Q43" s="499"/>
      <c r="R43" s="500"/>
      <c r="S43" s="500"/>
      <c r="T43" s="499"/>
      <c r="U43" s="500"/>
      <c r="V43" s="500"/>
      <c r="W43" s="499"/>
      <c r="X43" s="500"/>
    </row>
  </sheetData>
  <mergeCells count="32">
    <mergeCell ref="V26:X26"/>
    <mergeCell ref="M26:O26"/>
    <mergeCell ref="P26:R26"/>
    <mergeCell ref="P7:R7"/>
    <mergeCell ref="S26:U26"/>
    <mergeCell ref="S7:U7"/>
    <mergeCell ref="P25:U25"/>
    <mergeCell ref="V25:X25"/>
    <mergeCell ref="D26:F26"/>
    <mergeCell ref="D30:E30"/>
    <mergeCell ref="D28:E28"/>
    <mergeCell ref="G7:I7"/>
    <mergeCell ref="J7:L7"/>
    <mergeCell ref="G26:I26"/>
    <mergeCell ref="J26:L26"/>
    <mergeCell ref="D7:F7"/>
    <mergeCell ref="D25:I25"/>
    <mergeCell ref="J25:O25"/>
    <mergeCell ref="M7:O7"/>
    <mergeCell ref="D36:E36"/>
    <mergeCell ref="V27:X27"/>
    <mergeCell ref="S27:U27"/>
    <mergeCell ref="P27:R27"/>
    <mergeCell ref="D34:E34"/>
    <mergeCell ref="D32:E32"/>
    <mergeCell ref="S2:X2"/>
    <mergeCell ref="S3:X3"/>
    <mergeCell ref="S4:X4"/>
    <mergeCell ref="D6:I6"/>
    <mergeCell ref="J6:O6"/>
    <mergeCell ref="P6:U6"/>
    <mergeCell ref="V6:X6"/>
  </mergeCells>
  <phoneticPr fontId="4"/>
  <printOptions horizontalCentered="1"/>
  <pageMargins left="0.19685039370078741" right="0.19685039370078741" top="0.59055118110236227" bottom="0.39370078740157483" header="0.39370078740157483" footer="0.39370078740157483"/>
  <pageSetup paperSize="9" firstPageNumber="7" orientation="landscape" useFirstPageNumber="1" horizontalDpi="300" verticalDpi="300" r:id="rId1"/>
  <headerFooter alignWithMargins="0">
    <oddFooter>&amp;C- &amp;P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499984740745262"/>
  </sheetPr>
  <dimension ref="A1:O25"/>
  <sheetViews>
    <sheetView topLeftCell="A14" zoomScale="99" zoomScaleNormal="99" zoomScaleSheetLayoutView="70" workbookViewId="0">
      <selection activeCell="F33" sqref="F33"/>
    </sheetView>
  </sheetViews>
  <sheetFormatPr defaultColWidth="8.875" defaultRowHeight="14.25"/>
  <cols>
    <col min="1" max="1" width="2.375" style="444" customWidth="1"/>
    <col min="2" max="2" width="6.625" style="444" bestFit="1" customWidth="1"/>
    <col min="3" max="3" width="14.5" style="444" customWidth="1"/>
    <col min="4" max="4" width="25.5" style="444" customWidth="1"/>
    <col min="5" max="5" width="14.5" style="444" customWidth="1"/>
    <col min="6" max="7" width="11.75" style="444" customWidth="1"/>
    <col min="8" max="8" width="21.625" style="444" bestFit="1" customWidth="1"/>
    <col min="9" max="10" width="8.875" style="445"/>
    <col min="11" max="15" width="0" style="445" hidden="1" customWidth="1"/>
    <col min="16" max="16384" width="8.875" style="445"/>
  </cols>
  <sheetData>
    <row r="1" spans="1:15" s="442" customFormat="1" ht="22.9" customHeight="1" thickBot="1">
      <c r="A1" s="439"/>
      <c r="B1" s="1138" t="s">
        <v>311</v>
      </c>
      <c r="C1" s="1139"/>
      <c r="D1" s="440"/>
      <c r="E1" s="441"/>
      <c r="F1" s="441"/>
      <c r="G1" s="441"/>
      <c r="H1" s="441"/>
    </row>
    <row r="2" spans="1:15" s="442" customFormat="1" ht="27" customHeight="1">
      <c r="A2" s="443"/>
      <c r="B2" s="443"/>
      <c r="C2" s="443"/>
      <c r="D2" s="443"/>
      <c r="E2" s="443"/>
      <c r="F2" s="443"/>
      <c r="G2" s="443"/>
      <c r="H2" s="826">
        <f>cover!M4</f>
        <v>46280</v>
      </c>
      <c r="I2" s="94"/>
      <c r="J2" s="94"/>
      <c r="K2" s="94"/>
      <c r="L2" s="94"/>
    </row>
    <row r="3" spans="1:15" s="442" customFormat="1" ht="16.899999999999999" customHeight="1">
      <c r="B3" s="1140" t="s">
        <v>527</v>
      </c>
      <c r="C3" s="1140"/>
      <c r="D3" s="1140"/>
      <c r="E3" s="1140"/>
      <c r="F3" s="1140"/>
      <c r="G3" s="1140"/>
      <c r="H3" s="1140"/>
      <c r="I3" s="1140"/>
      <c r="J3" s="1140"/>
      <c r="K3" s="1140"/>
      <c r="L3" s="1140"/>
      <c r="M3" s="1140"/>
    </row>
    <row r="4" spans="1:15" ht="17.25">
      <c r="B4" s="1141" t="s">
        <v>528</v>
      </c>
      <c r="C4" s="1142"/>
      <c r="D4" s="1142"/>
      <c r="E4" s="1142"/>
      <c r="F4" s="1142"/>
      <c r="G4" s="1142"/>
      <c r="H4" s="1142"/>
      <c r="I4" s="1142"/>
      <c r="J4" s="1142"/>
      <c r="K4" s="1142"/>
      <c r="L4" s="1142"/>
      <c r="M4" s="1142"/>
    </row>
    <row r="5" spans="1:15" ht="19.5" customHeight="1">
      <c r="A5" s="445"/>
      <c r="B5" s="1143" t="s">
        <v>529</v>
      </c>
      <c r="C5" s="1143"/>
      <c r="D5" s="1143"/>
      <c r="E5" s="1143"/>
      <c r="F5" s="1143"/>
      <c r="G5" s="1143"/>
      <c r="H5" s="1143"/>
      <c r="I5" s="1143"/>
      <c r="J5" s="1143"/>
      <c r="K5" s="1143"/>
      <c r="L5" s="1143"/>
      <c r="M5" s="1143"/>
    </row>
    <row r="6" spans="1:15" ht="22.5" customHeight="1">
      <c r="A6" s="445"/>
      <c r="B6" s="1143" t="s">
        <v>530</v>
      </c>
      <c r="C6" s="1143"/>
      <c r="D6" s="1143"/>
      <c r="E6" s="1143"/>
      <c r="F6" s="1143"/>
      <c r="G6" s="1143"/>
      <c r="H6" s="1143"/>
      <c r="I6" s="1143"/>
      <c r="J6" s="1143"/>
      <c r="K6" s="1143"/>
      <c r="L6" s="1143"/>
      <c r="M6" s="1143"/>
    </row>
    <row r="7" spans="1:15" ht="12.6" customHeight="1">
      <c r="B7" s="975"/>
      <c r="C7" s="976"/>
      <c r="D7" s="976"/>
      <c r="E7" s="976"/>
      <c r="F7" s="976"/>
      <c r="G7" s="976"/>
      <c r="H7" s="976"/>
      <c r="I7" s="976"/>
      <c r="J7" s="976"/>
      <c r="K7" s="976"/>
      <c r="L7" s="976"/>
      <c r="M7" s="977"/>
      <c r="N7" s="445">
        <v>44896</v>
      </c>
      <c r="O7" s="445">
        <v>44905</v>
      </c>
    </row>
    <row r="8" spans="1:15" ht="12.6" customHeight="1">
      <c r="B8" s="978"/>
      <c r="C8" s="979" t="s">
        <v>312</v>
      </c>
      <c r="D8" s="980" t="s">
        <v>289</v>
      </c>
      <c r="E8" s="1134" t="s">
        <v>531</v>
      </c>
      <c r="F8" s="1135"/>
      <c r="G8" s="1134" t="s">
        <v>3</v>
      </c>
      <c r="H8" s="1135"/>
      <c r="I8" s="1134" t="s">
        <v>532</v>
      </c>
      <c r="J8" s="1135"/>
      <c r="K8" s="1136" t="s">
        <v>533</v>
      </c>
      <c r="L8" s="1137"/>
      <c r="M8" s="978"/>
      <c r="N8" s="445">
        <v>44903</v>
      </c>
      <c r="O8" s="445">
        <v>44912</v>
      </c>
    </row>
    <row r="9" spans="1:15" ht="12.6" customHeight="1">
      <c r="B9" s="975"/>
      <c r="C9" s="981">
        <v>18</v>
      </c>
      <c r="D9" s="982" t="s">
        <v>290</v>
      </c>
      <c r="E9" s="983" t="s">
        <v>534</v>
      </c>
      <c r="F9" s="983" t="s">
        <v>535</v>
      </c>
      <c r="G9" s="984">
        <v>46140</v>
      </c>
      <c r="H9" s="985" t="str">
        <f>IF($F9="","",$F9)</f>
        <v>0001W</v>
      </c>
      <c r="I9" s="984">
        <v>46144</v>
      </c>
      <c r="J9" s="985" t="str">
        <f t="shared" ref="J9:J14" si="0">IF($H9="","",$H9)</f>
        <v>0001W</v>
      </c>
      <c r="K9" s="984">
        <v>46154</v>
      </c>
      <c r="L9" s="985" t="str">
        <f>IF($J9="","",$J9)</f>
        <v>0001W</v>
      </c>
      <c r="M9" s="977"/>
      <c r="N9" s="445">
        <v>44903</v>
      </c>
      <c r="O9" s="445">
        <v>44912</v>
      </c>
    </row>
    <row r="10" spans="1:15" ht="12" customHeight="1">
      <c r="B10" s="975"/>
      <c r="C10" s="981">
        <v>19</v>
      </c>
      <c r="D10" s="982" t="str">
        <f ca="1">IF($D10="","","ONE")</f>
        <v>ONE</v>
      </c>
      <c r="E10" s="983" t="s">
        <v>536</v>
      </c>
      <c r="F10" s="983" t="s">
        <v>537</v>
      </c>
      <c r="G10" s="984">
        <v>46143</v>
      </c>
      <c r="H10" s="985" t="str">
        <f>IF($F10="","",$F10)</f>
        <v>0103W</v>
      </c>
      <c r="I10" s="984">
        <v>46151</v>
      </c>
      <c r="J10" s="985" t="str">
        <f t="shared" si="0"/>
        <v>0103W</v>
      </c>
      <c r="K10" s="984">
        <v>46161</v>
      </c>
      <c r="L10" s="985" t="str">
        <f>IF($J10="","",$J10)</f>
        <v>0103W</v>
      </c>
      <c r="M10" s="977"/>
      <c r="N10" s="445">
        <v>44910</v>
      </c>
      <c r="O10" s="445">
        <v>44919</v>
      </c>
    </row>
    <row r="11" spans="1:15" ht="12" customHeight="1">
      <c r="B11" s="975"/>
      <c r="C11" s="981">
        <v>20</v>
      </c>
      <c r="D11" s="982" t="str">
        <f ca="1">IF($D11="","","ONE")</f>
        <v>ONE</v>
      </c>
      <c r="E11" s="983" t="s">
        <v>538</v>
      </c>
      <c r="F11" s="983" t="s">
        <v>539</v>
      </c>
      <c r="G11" s="984">
        <v>46155</v>
      </c>
      <c r="H11" s="985" t="str">
        <f>IF($F11="","",$F11)</f>
        <v>0107W</v>
      </c>
      <c r="I11" s="984">
        <v>46158</v>
      </c>
      <c r="J11" s="985" t="str">
        <f t="shared" si="0"/>
        <v>0107W</v>
      </c>
      <c r="K11" s="984">
        <v>46168</v>
      </c>
      <c r="L11" s="985" t="str">
        <f>IF($J11="","",$J11)</f>
        <v>0107W</v>
      </c>
      <c r="M11" s="977"/>
    </row>
    <row r="12" spans="1:15" ht="12.6" customHeight="1">
      <c r="A12" s="446"/>
      <c r="B12" s="975"/>
      <c r="C12" s="981">
        <v>21</v>
      </c>
      <c r="D12" s="982" t="str">
        <f ca="1">IF($D12="","","ONE")</f>
        <v>ONE</v>
      </c>
      <c r="E12" s="986" t="s">
        <v>540</v>
      </c>
      <c r="F12" s="983" t="s">
        <v>525</v>
      </c>
      <c r="G12" s="984">
        <v>46162</v>
      </c>
      <c r="H12" s="985" t="str">
        <f>IF($F12="","",$F12)</f>
        <v>0111W</v>
      </c>
      <c r="I12" s="984">
        <v>46165</v>
      </c>
      <c r="J12" s="985" t="str">
        <f t="shared" si="0"/>
        <v>0111W</v>
      </c>
      <c r="K12" s="984">
        <v>46175</v>
      </c>
      <c r="L12" s="985" t="str">
        <f>IF($J12="","",$J12)</f>
        <v>0111W</v>
      </c>
      <c r="M12" s="977"/>
    </row>
    <row r="13" spans="1:15" ht="12.6" customHeight="1">
      <c r="A13" s="446"/>
      <c r="B13" s="975"/>
      <c r="C13" s="981">
        <v>22</v>
      </c>
      <c r="D13" s="982" t="s">
        <v>541</v>
      </c>
      <c r="E13" s="983" t="s">
        <v>265</v>
      </c>
      <c r="F13" s="983"/>
      <c r="G13" s="984">
        <v>46169</v>
      </c>
      <c r="H13" s="985" t="str">
        <f>IF($F13="","",$F13)</f>
        <v/>
      </c>
      <c r="I13" s="984">
        <v>46172</v>
      </c>
      <c r="J13" s="985" t="str">
        <f t="shared" si="0"/>
        <v/>
      </c>
      <c r="K13" s="984">
        <v>46182</v>
      </c>
      <c r="L13" s="985" t="str">
        <f>IF($J13="","",$J13)</f>
        <v/>
      </c>
      <c r="M13" s="977"/>
    </row>
    <row r="14" spans="1:15" ht="12.6" customHeight="1">
      <c r="A14" s="446"/>
      <c r="B14" s="975"/>
      <c r="C14" s="987"/>
      <c r="D14" s="988"/>
      <c r="E14" s="988"/>
      <c r="F14" s="988"/>
      <c r="G14" s="989"/>
      <c r="H14" s="990"/>
      <c r="I14" s="989"/>
      <c r="J14" s="990" t="str">
        <f t="shared" si="0"/>
        <v/>
      </c>
      <c r="K14" s="989"/>
      <c r="L14" s="990"/>
      <c r="M14" s="977"/>
    </row>
    <row r="15" spans="1:15">
      <c r="B15" s="975"/>
      <c r="C15" s="991" t="s">
        <v>310</v>
      </c>
      <c r="D15" s="975"/>
      <c r="E15" s="975"/>
      <c r="F15" s="975"/>
      <c r="G15" s="975"/>
      <c r="H15" s="975"/>
      <c r="I15" s="975"/>
      <c r="J15" s="975"/>
      <c r="K15" s="975"/>
      <c r="L15" s="975"/>
      <c r="M15" s="977"/>
    </row>
    <row r="16" spans="1:15">
      <c r="B16" s="975"/>
      <c r="C16" s="992"/>
      <c r="D16" s="975"/>
      <c r="E16" s="975"/>
      <c r="F16" s="975"/>
      <c r="G16" s="975"/>
      <c r="H16" s="975"/>
      <c r="I16" s="975"/>
      <c r="J16" s="975"/>
      <c r="K16" s="975"/>
      <c r="L16" s="975"/>
      <c r="M16" s="977"/>
    </row>
    <row r="17" spans="2:13">
      <c r="B17" s="975"/>
      <c r="C17" s="993"/>
      <c r="D17" s="994"/>
      <c r="E17" s="995"/>
      <c r="F17" s="996"/>
      <c r="G17" s="996"/>
      <c r="H17" s="996"/>
      <c r="I17" s="997"/>
      <c r="J17" s="997"/>
      <c r="K17" s="977"/>
      <c r="L17" s="997"/>
      <c r="M17" s="977"/>
    </row>
    <row r="18" spans="2:13" ht="17.25">
      <c r="B18" s="975"/>
      <c r="C18" s="998" t="s">
        <v>520</v>
      </c>
      <c r="D18" s="975"/>
      <c r="E18" s="999" t="s">
        <v>542</v>
      </c>
      <c r="F18" s="1000"/>
      <c r="G18" s="1000"/>
      <c r="H18" s="1000"/>
      <c r="I18" s="1000"/>
      <c r="J18" s="1000"/>
      <c r="K18" s="977"/>
      <c r="L18" s="1000"/>
      <c r="M18" s="1001"/>
    </row>
    <row r="19" spans="2:13" ht="17.25">
      <c r="B19" s="975"/>
      <c r="C19" s="998"/>
      <c r="D19" s="975"/>
      <c r="E19" s="1002" t="s">
        <v>543</v>
      </c>
      <c r="F19" s="997"/>
      <c r="G19" s="1000" t="s">
        <v>544</v>
      </c>
      <c r="H19" s="1000"/>
      <c r="I19" s="977"/>
      <c r="J19" s="977"/>
      <c r="K19" s="975"/>
      <c r="L19" s="977"/>
      <c r="M19" s="946"/>
    </row>
    <row r="20" spans="2:13">
      <c r="B20" s="975"/>
      <c r="C20" s="998"/>
      <c r="D20" s="975"/>
      <c r="E20" s="1002" t="s">
        <v>545</v>
      </c>
      <c r="F20" s="997"/>
      <c r="G20" s="1000"/>
      <c r="H20" s="1000"/>
      <c r="I20" s="977"/>
      <c r="J20" s="977"/>
      <c r="K20" s="975"/>
      <c r="L20" s="977"/>
      <c r="M20" s="977"/>
    </row>
    <row r="21" spans="2:13">
      <c r="B21" s="975"/>
      <c r="C21" s="998"/>
      <c r="D21" s="975"/>
      <c r="E21" s="1002"/>
      <c r="F21" s="997"/>
      <c r="G21" s="1000"/>
      <c r="H21" s="1000"/>
      <c r="I21" s="977"/>
      <c r="J21" s="977"/>
      <c r="K21" s="975"/>
      <c r="L21" s="977"/>
      <c r="M21" s="977"/>
    </row>
    <row r="22" spans="2:13" ht="17.25">
      <c r="B22" s="975"/>
      <c r="C22" s="1003" t="s">
        <v>546</v>
      </c>
      <c r="D22" s="1004"/>
      <c r="E22" s="999" t="s">
        <v>547</v>
      </c>
      <c r="F22" s="999"/>
      <c r="G22" s="999"/>
      <c r="H22" s="999"/>
      <c r="I22" s="999"/>
      <c r="J22" s="999"/>
      <c r="K22" s="971"/>
      <c r="L22" s="999"/>
      <c r="M22" s="977"/>
    </row>
    <row r="23" spans="2:13">
      <c r="B23" s="975"/>
      <c r="C23" s="1004"/>
      <c r="D23" s="1004"/>
      <c r="E23" s="1002" t="s">
        <v>548</v>
      </c>
      <c r="F23" s="997"/>
      <c r="G23" s="997"/>
      <c r="H23" s="997"/>
      <c r="I23" s="1005"/>
      <c r="J23" s="1005"/>
      <c r="K23" s="975"/>
      <c r="L23" s="1005"/>
      <c r="M23" s="977"/>
    </row>
    <row r="24" spans="2:13">
      <c r="B24" s="975"/>
      <c r="C24" s="1004"/>
      <c r="D24" s="1004"/>
      <c r="E24" s="1006" t="s">
        <v>549</v>
      </c>
      <c r="F24" s="997"/>
      <c r="G24" s="1007"/>
      <c r="H24" s="1007"/>
      <c r="I24" s="1007"/>
      <c r="J24" s="1007"/>
      <c r="K24" s="997"/>
      <c r="L24" s="1007"/>
      <c r="M24" s="977"/>
    </row>
    <row r="25" spans="2:13">
      <c r="B25" s="975"/>
      <c r="C25" s="1004"/>
      <c r="D25" s="1004"/>
      <c r="E25" s="1006" t="s">
        <v>550</v>
      </c>
      <c r="F25" s="997"/>
      <c r="G25" s="1005"/>
      <c r="H25" s="1005"/>
      <c r="I25" s="1005"/>
      <c r="J25" s="1005"/>
      <c r="K25" s="1000"/>
      <c r="L25" s="1005"/>
      <c r="M25" s="977"/>
    </row>
  </sheetData>
  <mergeCells count="9">
    <mergeCell ref="E8:F8"/>
    <mergeCell ref="G8:H8"/>
    <mergeCell ref="I8:J8"/>
    <mergeCell ref="K8:L8"/>
    <mergeCell ref="B1:C1"/>
    <mergeCell ref="B3:M3"/>
    <mergeCell ref="B4:M4"/>
    <mergeCell ref="B5:M5"/>
    <mergeCell ref="B6:M6"/>
  </mergeCells>
  <phoneticPr fontId="4"/>
  <printOptions horizontalCentered="1"/>
  <pageMargins left="0.70866141732283472" right="0.70866141732283472" top="0.74803149606299213" bottom="0.74803149606299213" header="0.31496062992125984" footer="0.31496062992125984"/>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41"/>
    <pageSetUpPr fitToPage="1"/>
  </sheetPr>
  <dimension ref="A1:AC43"/>
  <sheetViews>
    <sheetView showGridLines="0" view="pageBreakPreview" zoomScaleNormal="115" zoomScaleSheetLayoutView="100" workbookViewId="0">
      <selection activeCell="E31" sqref="E31"/>
    </sheetView>
  </sheetViews>
  <sheetFormatPr defaultColWidth="13.375" defaultRowHeight="12"/>
  <cols>
    <col min="1" max="1" width="3.375" style="285" customWidth="1"/>
    <col min="2" max="2" width="30.625" style="373" customWidth="1"/>
    <col min="3" max="3" width="13.75" style="437" customWidth="1"/>
    <col min="4" max="4" width="3.625" style="437" customWidth="1"/>
    <col min="5" max="5" width="7" style="373" customWidth="1"/>
    <col min="6" max="7" width="3.625" style="373" customWidth="1"/>
    <col min="8" max="8" width="7" style="373" customWidth="1"/>
    <col min="9" max="9" width="3.375" style="373" customWidth="1"/>
    <col min="10" max="10" width="3.625" style="373" customWidth="1"/>
    <col min="11" max="11" width="7" style="373" customWidth="1"/>
    <col min="12" max="13" width="3.375" style="373" customWidth="1"/>
    <col min="14" max="14" width="7.125" style="373" customWidth="1"/>
    <col min="15" max="15" width="6.625" style="373" customWidth="1"/>
    <col min="16" max="16" width="3.625" style="373" customWidth="1"/>
    <col min="17" max="17" width="7" style="373" customWidth="1"/>
    <col min="18" max="18" width="3.375" style="373" customWidth="1"/>
    <col min="19" max="19" width="3.625" style="373" customWidth="1"/>
    <col min="20" max="20" width="7.125" style="373" customWidth="1"/>
    <col min="21" max="22" width="3.625" style="373" customWidth="1"/>
    <col min="23" max="23" width="7.25" style="438" customWidth="1"/>
    <col min="24" max="24" width="3.625" style="373" customWidth="1"/>
    <col min="25" max="16384" width="13.375" style="373"/>
  </cols>
  <sheetData>
    <row r="1" spans="1:29" s="142" customFormat="1" ht="21.75" customHeight="1" thickBot="1">
      <c r="A1" s="208"/>
      <c r="B1" s="141" t="s">
        <v>327</v>
      </c>
      <c r="C1" s="91"/>
      <c r="D1" s="91"/>
      <c r="E1" s="91"/>
      <c r="F1" s="35"/>
      <c r="G1" s="35"/>
      <c r="H1" s="35"/>
      <c r="I1" s="35"/>
      <c r="J1" s="35"/>
      <c r="K1" s="35"/>
      <c r="L1" s="35"/>
      <c r="M1" s="35"/>
      <c r="N1" s="35"/>
      <c r="O1" s="37"/>
      <c r="P1" s="37"/>
      <c r="Q1" s="38"/>
      <c r="R1" s="38"/>
      <c r="S1" s="38"/>
      <c r="T1" s="35"/>
      <c r="U1" s="35"/>
      <c r="V1" s="35"/>
      <c r="W1" s="92"/>
      <c r="X1" s="92"/>
      <c r="Y1" s="35"/>
      <c r="AA1" s="35"/>
      <c r="AC1" s="92"/>
    </row>
    <row r="2" spans="1:29" s="143" customFormat="1" ht="20.25" customHeight="1">
      <c r="A2" s="208"/>
      <c r="E2" s="145"/>
      <c r="K2" s="146"/>
      <c r="L2" s="146"/>
      <c r="M2" s="146"/>
      <c r="N2" s="146"/>
      <c r="S2" s="1040">
        <f>cover!M4</f>
        <v>46280</v>
      </c>
      <c r="T2" s="1040"/>
      <c r="U2" s="1040"/>
      <c r="V2" s="1040"/>
      <c r="W2" s="1040"/>
      <c r="X2" s="1040"/>
    </row>
    <row r="3" spans="1:29" s="142" customFormat="1" ht="12" customHeight="1">
      <c r="A3" s="208"/>
      <c r="B3" s="144"/>
      <c r="C3" s="144"/>
      <c r="D3" s="144"/>
      <c r="E3" s="144"/>
      <c r="F3" s="144"/>
      <c r="G3" s="144"/>
      <c r="H3" s="144"/>
      <c r="I3" s="144"/>
      <c r="J3" s="144"/>
      <c r="K3" s="144"/>
      <c r="L3" s="144"/>
      <c r="M3" s="144"/>
      <c r="N3" s="144"/>
      <c r="O3" s="144"/>
      <c r="P3" s="144"/>
      <c r="Q3" s="144"/>
      <c r="R3" s="144"/>
      <c r="S3" s="1040"/>
      <c r="T3" s="1040"/>
      <c r="U3" s="1040"/>
      <c r="V3" s="1040"/>
      <c r="W3" s="1040"/>
      <c r="X3" s="1040"/>
      <c r="Y3" s="148"/>
      <c r="Z3" s="148"/>
      <c r="AA3" s="148"/>
      <c r="AB3" s="148"/>
      <c r="AC3" s="148"/>
    </row>
    <row r="4" spans="1:29" s="370" customFormat="1" ht="13.5" customHeight="1">
      <c r="A4" s="208"/>
      <c r="B4" s="365" t="s">
        <v>326</v>
      </c>
      <c r="C4" s="365"/>
      <c r="D4" s="366"/>
      <c r="E4" s="367"/>
      <c r="F4" s="367"/>
      <c r="G4" s="367"/>
      <c r="H4" s="367"/>
      <c r="I4" s="368"/>
      <c r="J4" s="369"/>
      <c r="K4" s="368"/>
      <c r="L4" s="368"/>
      <c r="M4" s="368"/>
      <c r="N4" s="368"/>
      <c r="O4" s="368"/>
      <c r="P4" s="368"/>
      <c r="Q4" s="368"/>
      <c r="R4" s="368"/>
      <c r="S4" s="1041"/>
      <c r="T4" s="1041"/>
      <c r="U4" s="1041"/>
      <c r="V4" s="1041"/>
      <c r="W4" s="1041"/>
      <c r="X4" s="1041"/>
      <c r="Y4" s="95"/>
      <c r="Z4" s="95"/>
      <c r="AA4" s="95"/>
    </row>
    <row r="5" spans="1:29" s="370" customFormat="1">
      <c r="A5" s="208"/>
      <c r="C5" s="366"/>
      <c r="D5" s="366"/>
      <c r="W5" s="367"/>
    </row>
    <row r="6" spans="1:29" ht="18" customHeight="1">
      <c r="A6" s="212"/>
      <c r="B6" s="371" t="s">
        <v>325</v>
      </c>
      <c r="C6" s="372" t="s">
        <v>307</v>
      </c>
      <c r="D6" s="1150" t="s">
        <v>298</v>
      </c>
      <c r="E6" s="1151"/>
      <c r="F6" s="1151"/>
      <c r="G6" s="1151"/>
      <c r="H6" s="1151"/>
      <c r="I6" s="1152"/>
      <c r="J6" s="1150" t="s">
        <v>306</v>
      </c>
      <c r="K6" s="1151"/>
      <c r="L6" s="1151"/>
      <c r="M6" s="1151"/>
      <c r="N6" s="1151"/>
      <c r="O6" s="1152"/>
      <c r="P6" s="1150" t="s">
        <v>324</v>
      </c>
      <c r="Q6" s="1151"/>
      <c r="R6" s="1151"/>
      <c r="S6" s="1151"/>
      <c r="T6" s="1151"/>
      <c r="U6" s="1152"/>
      <c r="V6" s="1153" t="s">
        <v>85</v>
      </c>
      <c r="W6" s="1154"/>
      <c r="X6" s="1155"/>
    </row>
    <row r="7" spans="1:29" ht="18" customHeight="1" thickBot="1">
      <c r="A7" s="212"/>
      <c r="B7" s="374"/>
      <c r="C7" s="375"/>
      <c r="D7" s="1144" t="s">
        <v>304</v>
      </c>
      <c r="E7" s="1145"/>
      <c r="F7" s="1146"/>
      <c r="G7" s="1147" t="s">
        <v>323</v>
      </c>
      <c r="H7" s="1148"/>
      <c r="I7" s="1149"/>
      <c r="J7" s="1147" t="s">
        <v>304</v>
      </c>
      <c r="K7" s="1148"/>
      <c r="L7" s="1149"/>
      <c r="M7" s="1147" t="s">
        <v>305</v>
      </c>
      <c r="N7" s="1148"/>
      <c r="O7" s="1149"/>
      <c r="P7" s="1144" t="s">
        <v>322</v>
      </c>
      <c r="Q7" s="1145"/>
      <c r="R7" s="1146"/>
      <c r="S7" s="1144" t="s">
        <v>321</v>
      </c>
      <c r="T7" s="1145"/>
      <c r="U7" s="1146"/>
      <c r="V7" s="1144"/>
      <c r="W7" s="1145"/>
      <c r="X7" s="1146"/>
    </row>
    <row r="8" spans="1:29" s="387" customFormat="1" ht="15.75" customHeight="1" thickTop="1">
      <c r="A8" s="349"/>
      <c r="B8" s="329" t="s">
        <v>479</v>
      </c>
      <c r="C8" s="377" t="s">
        <v>582</v>
      </c>
      <c r="D8" s="378"/>
      <c r="E8" s="379"/>
      <c r="F8" s="380"/>
      <c r="G8" s="378"/>
      <c r="H8" s="379"/>
      <c r="I8" s="381"/>
      <c r="J8" s="378"/>
      <c r="K8" s="379"/>
      <c r="L8" s="381"/>
      <c r="M8" s="378"/>
      <c r="N8" s="379"/>
      <c r="O8" s="381"/>
      <c r="P8" s="378"/>
      <c r="Q8" s="355">
        <v>46294</v>
      </c>
      <c r="R8" s="382"/>
      <c r="S8" s="383"/>
      <c r="T8" s="355">
        <v>46297</v>
      </c>
      <c r="U8" s="382"/>
      <c r="V8" s="384"/>
      <c r="W8" s="385">
        <v>46302</v>
      </c>
      <c r="X8" s="386"/>
    </row>
    <row r="9" spans="1:29" s="395" customFormat="1" ht="15.75" customHeight="1">
      <c r="A9" s="182"/>
      <c r="B9" s="320" t="s">
        <v>647</v>
      </c>
      <c r="C9" s="321" t="s">
        <v>648</v>
      </c>
      <c r="D9" s="388"/>
      <c r="E9" s="389">
        <v>46295</v>
      </c>
      <c r="F9" s="390" t="s">
        <v>320</v>
      </c>
      <c r="G9" s="391"/>
      <c r="H9" s="389">
        <v>46297</v>
      </c>
      <c r="I9" s="392"/>
      <c r="J9" s="388"/>
      <c r="K9" s="389"/>
      <c r="L9" s="392"/>
      <c r="M9" s="391"/>
      <c r="N9" s="393"/>
      <c r="O9" s="392"/>
      <c r="P9" s="388"/>
      <c r="Q9" s="389"/>
      <c r="R9" s="392"/>
      <c r="S9" s="388"/>
      <c r="T9" s="389"/>
      <c r="U9" s="394"/>
      <c r="V9" s="391"/>
      <c r="W9" s="389">
        <v>46301</v>
      </c>
      <c r="X9" s="394"/>
    </row>
    <row r="10" spans="1:29" s="387" customFormat="1" ht="15.75" customHeight="1">
      <c r="A10" s="349"/>
      <c r="B10" s="376" t="s">
        <v>583</v>
      </c>
      <c r="C10" s="377" t="s">
        <v>641</v>
      </c>
      <c r="D10" s="378"/>
      <c r="E10" s="355"/>
      <c r="F10" s="380"/>
      <c r="G10" s="378"/>
      <c r="H10" s="355"/>
      <c r="I10" s="381"/>
      <c r="J10" s="378"/>
      <c r="K10" s="379"/>
      <c r="L10" s="381"/>
      <c r="M10" s="378"/>
      <c r="N10" s="379"/>
      <c r="O10" s="381"/>
      <c r="P10" s="378"/>
      <c r="Q10" s="355">
        <f>Q8+7</f>
        <v>46301</v>
      </c>
      <c r="R10" s="337"/>
      <c r="S10" s="351"/>
      <c r="T10" s="355">
        <f>T8+7</f>
        <v>46304</v>
      </c>
      <c r="U10" s="337"/>
      <c r="V10" s="397"/>
      <c r="W10" s="355">
        <f>W8+7</f>
        <v>46309</v>
      </c>
      <c r="X10" s="357"/>
    </row>
    <row r="11" spans="1:29" s="395" customFormat="1" ht="15.75" customHeight="1">
      <c r="A11" s="182"/>
      <c r="B11" s="320" t="s">
        <v>649</v>
      </c>
      <c r="C11" s="321" t="s">
        <v>648</v>
      </c>
      <c r="D11" s="398"/>
      <c r="E11" s="255">
        <f>E9+7</f>
        <v>46302</v>
      </c>
      <c r="F11" s="399" t="s">
        <v>303</v>
      </c>
      <c r="G11" s="400"/>
      <c r="H11" s="255">
        <f>H9+7</f>
        <v>46304</v>
      </c>
      <c r="I11" s="401"/>
      <c r="J11" s="402"/>
      <c r="K11" s="403"/>
      <c r="L11" s="401"/>
      <c r="M11" s="404"/>
      <c r="N11" s="405"/>
      <c r="O11" s="401"/>
      <c r="P11" s="402"/>
      <c r="Q11" s="403"/>
      <c r="R11" s="401"/>
      <c r="S11" s="402"/>
      <c r="T11" s="403"/>
      <c r="U11" s="406"/>
      <c r="V11" s="404"/>
      <c r="W11" s="407">
        <f>W9+7</f>
        <v>46308</v>
      </c>
      <c r="X11" s="262"/>
    </row>
    <row r="12" spans="1:29" s="387" customFormat="1" ht="15.75" customHeight="1">
      <c r="A12" s="349"/>
      <c r="B12" s="329" t="s">
        <v>553</v>
      </c>
      <c r="C12" s="396" t="s">
        <v>643</v>
      </c>
      <c r="D12" s="378"/>
      <c r="E12" s="355"/>
      <c r="F12" s="352"/>
      <c r="G12" s="397"/>
      <c r="H12" s="355"/>
      <c r="I12" s="381"/>
      <c r="J12" s="378"/>
      <c r="K12" s="379"/>
      <c r="L12" s="381"/>
      <c r="M12" s="378"/>
      <c r="N12" s="379"/>
      <c r="O12" s="381"/>
      <c r="P12" s="378"/>
      <c r="Q12" s="355">
        <f>Q10+7</f>
        <v>46308</v>
      </c>
      <c r="R12" s="337"/>
      <c r="S12" s="351"/>
      <c r="T12" s="355">
        <f>T10+7</f>
        <v>46311</v>
      </c>
      <c r="U12" s="337"/>
      <c r="V12" s="397"/>
      <c r="W12" s="355">
        <f t="shared" ref="W12:W14" si="0">W10+7</f>
        <v>46316</v>
      </c>
      <c r="X12" s="357"/>
    </row>
    <row r="13" spans="1:29" s="395" customFormat="1" ht="15.75" customHeight="1">
      <c r="A13" s="182"/>
      <c r="B13" s="320" t="s">
        <v>647</v>
      </c>
      <c r="C13" s="321" t="s">
        <v>650</v>
      </c>
      <c r="D13" s="398"/>
      <c r="E13" s="255">
        <f>E11+7</f>
        <v>46309</v>
      </c>
      <c r="F13" s="399" t="s">
        <v>303</v>
      </c>
      <c r="G13" s="400"/>
      <c r="H13" s="255">
        <f>H11+7</f>
        <v>46311</v>
      </c>
      <c r="I13" s="346"/>
      <c r="J13" s="408"/>
      <c r="K13" s="344"/>
      <c r="L13" s="346"/>
      <c r="M13" s="409"/>
      <c r="N13" s="410"/>
      <c r="O13" s="346"/>
      <c r="P13" s="408"/>
      <c r="Q13" s="344"/>
      <c r="R13" s="346"/>
      <c r="S13" s="408"/>
      <c r="T13" s="344"/>
      <c r="U13" s="411"/>
      <c r="V13" s="409"/>
      <c r="W13" s="407">
        <f t="shared" si="0"/>
        <v>46315</v>
      </c>
      <c r="X13" s="411"/>
    </row>
    <row r="14" spans="1:29" s="387" customFormat="1" ht="15.75" customHeight="1">
      <c r="A14" s="412"/>
      <c r="B14" s="376" t="s">
        <v>556</v>
      </c>
      <c r="C14" s="396" t="s">
        <v>644</v>
      </c>
      <c r="D14" s="378"/>
      <c r="E14" s="355"/>
      <c r="F14" s="352"/>
      <c r="G14" s="397"/>
      <c r="H14" s="355"/>
      <c r="I14" s="381"/>
      <c r="J14" s="378"/>
      <c r="K14" s="379"/>
      <c r="L14" s="381"/>
      <c r="M14" s="378"/>
      <c r="N14" s="379"/>
      <c r="O14" s="381"/>
      <c r="P14" s="378"/>
      <c r="Q14" s="355">
        <f>Q12+7</f>
        <v>46315</v>
      </c>
      <c r="R14" s="337"/>
      <c r="S14" s="351"/>
      <c r="T14" s="355">
        <f>T12+7</f>
        <v>46318</v>
      </c>
      <c r="U14" s="337"/>
      <c r="V14" s="397"/>
      <c r="W14" s="355">
        <f t="shared" si="0"/>
        <v>46323</v>
      </c>
      <c r="X14" s="357"/>
    </row>
    <row r="15" spans="1:29" s="395" customFormat="1" ht="15.75" customHeight="1">
      <c r="A15" s="182"/>
      <c r="B15" s="320" t="s">
        <v>649</v>
      </c>
      <c r="C15" s="321" t="s">
        <v>650</v>
      </c>
      <c r="D15" s="398"/>
      <c r="E15" s="255">
        <f>E13+7</f>
        <v>46316</v>
      </c>
      <c r="F15" s="399" t="s">
        <v>485</v>
      </c>
      <c r="G15" s="400"/>
      <c r="H15" s="255">
        <f>H13+7</f>
        <v>46318</v>
      </c>
      <c r="I15" s="346"/>
      <c r="J15" s="408"/>
      <c r="K15" s="344"/>
      <c r="L15" s="346"/>
      <c r="M15" s="409"/>
      <c r="N15" s="410"/>
      <c r="O15" s="346"/>
      <c r="P15" s="408"/>
      <c r="Q15" s="344"/>
      <c r="R15" s="346"/>
      <c r="S15" s="408"/>
      <c r="T15" s="344"/>
      <c r="U15" s="411"/>
      <c r="V15" s="409"/>
      <c r="W15" s="407">
        <f>W13+7</f>
        <v>46322</v>
      </c>
      <c r="X15" s="262"/>
    </row>
    <row r="16" spans="1:29" s="395" customFormat="1" ht="15.75" customHeight="1">
      <c r="A16" s="182"/>
      <c r="B16" s="329"/>
      <c r="C16" s="396"/>
      <c r="D16" s="378"/>
      <c r="E16" s="355"/>
      <c r="F16" s="352"/>
      <c r="G16" s="397"/>
      <c r="H16" s="355"/>
      <c r="I16" s="381"/>
      <c r="J16" s="378"/>
      <c r="K16" s="379"/>
      <c r="L16" s="381"/>
      <c r="M16" s="378"/>
      <c r="N16" s="379"/>
      <c r="O16" s="381"/>
      <c r="P16" s="378"/>
      <c r="Q16" s="355"/>
      <c r="R16" s="337"/>
      <c r="S16" s="351"/>
      <c r="T16" s="355"/>
      <c r="U16" s="337"/>
      <c r="V16" s="397"/>
      <c r="W16" s="355"/>
      <c r="X16" s="357"/>
    </row>
    <row r="17" spans="1:24" s="387" customFormat="1" ht="15.75" customHeight="1">
      <c r="A17" s="413"/>
      <c r="B17" s="320"/>
      <c r="C17" s="321"/>
      <c r="D17" s="398"/>
      <c r="E17" s="255"/>
      <c r="F17" s="399"/>
      <c r="G17" s="400"/>
      <c r="H17" s="255"/>
      <c r="I17" s="414"/>
      <c r="J17" s="398"/>
      <c r="K17" s="255"/>
      <c r="L17" s="414"/>
      <c r="M17" s="415"/>
      <c r="N17" s="250"/>
      <c r="O17" s="414"/>
      <c r="P17" s="398"/>
      <c r="Q17" s="255"/>
      <c r="R17" s="414"/>
      <c r="S17" s="398"/>
      <c r="T17" s="416"/>
      <c r="U17" s="262"/>
      <c r="V17" s="415"/>
      <c r="W17" s="407"/>
      <c r="X17" s="262"/>
    </row>
    <row r="18" spans="1:24" s="395" customFormat="1" ht="15.75" customHeight="1">
      <c r="A18" s="182"/>
      <c r="B18" s="370" t="s">
        <v>319</v>
      </c>
      <c r="C18" s="366"/>
      <c r="D18" s="366"/>
      <c r="E18" s="370"/>
      <c r="F18" s="370"/>
      <c r="G18" s="370"/>
      <c r="H18" s="370"/>
      <c r="I18" s="370"/>
      <c r="J18" s="370"/>
      <c r="K18" s="370"/>
      <c r="L18" s="370"/>
      <c r="M18" s="370"/>
      <c r="N18" s="370"/>
      <c r="O18" s="370"/>
      <c r="P18" s="370"/>
      <c r="Q18" s="370"/>
      <c r="R18" s="370"/>
      <c r="S18" s="370"/>
      <c r="T18" s="370"/>
      <c r="U18" s="370"/>
      <c r="V18" s="370"/>
      <c r="W18" s="367"/>
      <c r="X18" s="370"/>
    </row>
    <row r="19" spans="1:24" s="418" customFormat="1" ht="15.75" customHeight="1">
      <c r="A19" s="417"/>
      <c r="B19" s="370"/>
      <c r="C19" s="366"/>
      <c r="D19" s="366"/>
      <c r="E19" s="370"/>
      <c r="F19" s="370"/>
      <c r="G19" s="370"/>
      <c r="H19" s="370"/>
      <c r="I19" s="370"/>
      <c r="J19" s="370"/>
      <c r="K19" s="370"/>
      <c r="L19" s="370"/>
      <c r="M19" s="370"/>
      <c r="N19" s="370"/>
      <c r="O19" s="370"/>
      <c r="P19" s="370"/>
      <c r="Q19" s="370"/>
      <c r="R19" s="370"/>
      <c r="S19" s="370"/>
      <c r="T19" s="370"/>
      <c r="U19" s="370"/>
      <c r="V19" s="370"/>
      <c r="W19" s="367"/>
      <c r="X19" s="370"/>
    </row>
    <row r="20" spans="1:24" s="370" customFormat="1" ht="15.75" customHeight="1" thickBot="1">
      <c r="A20" s="182"/>
      <c r="B20" s="142" t="s">
        <v>82</v>
      </c>
      <c r="C20" s="366"/>
      <c r="D20" s="366"/>
      <c r="F20" s="291"/>
      <c r="G20" s="373"/>
      <c r="H20" s="373"/>
      <c r="I20" s="373"/>
      <c r="J20" s="373"/>
      <c r="W20" s="367"/>
    </row>
    <row r="21" spans="1:24" s="370" customFormat="1" ht="15.75" customHeight="1" thickBot="1">
      <c r="A21" s="182"/>
      <c r="B21" s="141" t="s">
        <v>315</v>
      </c>
      <c r="C21" s="419"/>
      <c r="D21" s="366"/>
      <c r="W21" s="367"/>
    </row>
    <row r="22" spans="1:24" s="370" customFormat="1" ht="15.75" customHeight="1">
      <c r="A22" s="420"/>
      <c r="C22" s="366"/>
      <c r="D22" s="366"/>
      <c r="W22" s="367"/>
    </row>
    <row r="23" spans="1:24" ht="14.25">
      <c r="B23" s="144" t="s">
        <v>318</v>
      </c>
      <c r="C23" s="366"/>
      <c r="D23" s="366"/>
      <c r="E23" s="370"/>
      <c r="F23" s="370"/>
      <c r="G23" s="370"/>
      <c r="H23" s="370"/>
      <c r="I23" s="370"/>
      <c r="J23" s="370"/>
      <c r="K23" s="370"/>
      <c r="L23" s="370"/>
      <c r="M23" s="370"/>
      <c r="N23" s="370"/>
      <c r="O23" s="370"/>
      <c r="P23" s="370"/>
      <c r="Q23" s="370"/>
      <c r="R23" s="370"/>
      <c r="S23" s="370"/>
      <c r="T23" s="370"/>
      <c r="U23" s="370"/>
      <c r="V23" s="370"/>
      <c r="W23" s="367"/>
      <c r="X23" s="370"/>
    </row>
    <row r="24" spans="1:24" s="370" customFormat="1">
      <c r="A24" s="285"/>
      <c r="C24" s="366"/>
      <c r="D24" s="366"/>
      <c r="W24" s="367"/>
    </row>
    <row r="25" spans="1:24" s="370" customFormat="1">
      <c r="A25" s="285"/>
      <c r="B25" s="150" t="s">
        <v>317</v>
      </c>
      <c r="C25" s="151" t="s">
        <v>299</v>
      </c>
      <c r="D25" s="1125" t="s">
        <v>2</v>
      </c>
      <c r="E25" s="1126"/>
      <c r="F25" s="1126"/>
      <c r="G25" s="1126"/>
      <c r="H25" s="1126"/>
      <c r="I25" s="1127"/>
      <c r="J25" s="1131" t="s">
        <v>316</v>
      </c>
      <c r="K25" s="1132"/>
      <c r="L25" s="1133"/>
      <c r="W25" s="367"/>
    </row>
    <row r="26" spans="1:24" s="370" customFormat="1" ht="12.75" thickBot="1">
      <c r="A26" s="285"/>
      <c r="B26" s="152"/>
      <c r="C26" s="153"/>
      <c r="D26" s="1128" t="s">
        <v>314</v>
      </c>
      <c r="E26" s="1129"/>
      <c r="F26" s="1130"/>
      <c r="G26" s="1116" t="s">
        <v>313</v>
      </c>
      <c r="H26" s="1117"/>
      <c r="I26" s="1118"/>
      <c r="J26" s="154"/>
      <c r="K26" s="155"/>
      <c r="L26" s="156"/>
      <c r="W26" s="367"/>
    </row>
    <row r="27" spans="1:24" ht="15.75" customHeight="1" thickTop="1">
      <c r="B27" s="885" t="s">
        <v>584</v>
      </c>
      <c r="C27" s="421" t="s">
        <v>651</v>
      </c>
      <c r="D27" s="422"/>
      <c r="E27" s="423">
        <v>46294</v>
      </c>
      <c r="F27" s="424"/>
      <c r="G27" s="422"/>
      <c r="H27" s="423">
        <v>46296</v>
      </c>
      <c r="I27" s="424"/>
      <c r="J27" s="422"/>
      <c r="K27" s="423">
        <v>46300</v>
      </c>
      <c r="L27" s="424"/>
      <c r="M27" s="370"/>
      <c r="N27" s="370"/>
      <c r="O27" s="370"/>
      <c r="P27" s="370"/>
      <c r="Q27" s="370"/>
      <c r="R27" s="370"/>
      <c r="S27" s="370"/>
      <c r="T27" s="370"/>
      <c r="U27" s="370"/>
      <c r="V27" s="370"/>
      <c r="W27" s="367"/>
      <c r="X27" s="370"/>
    </row>
    <row r="28" spans="1:24" ht="15.75" customHeight="1">
      <c r="B28" s="425" t="s">
        <v>585</v>
      </c>
      <c r="C28" s="426" t="s">
        <v>652</v>
      </c>
      <c r="D28" s="427"/>
      <c r="E28" s="428">
        <f>E27+7</f>
        <v>46301</v>
      </c>
      <c r="F28" s="429"/>
      <c r="G28" s="427"/>
      <c r="H28" s="428">
        <f>H27+7</f>
        <v>46303</v>
      </c>
      <c r="I28" s="429"/>
      <c r="J28" s="427"/>
      <c r="K28" s="428">
        <f>K27+7</f>
        <v>46307</v>
      </c>
      <c r="L28" s="429"/>
      <c r="M28" s="370"/>
      <c r="N28" s="370"/>
      <c r="O28" s="370"/>
      <c r="P28" s="370"/>
      <c r="Q28" s="370"/>
      <c r="R28" s="370"/>
      <c r="S28" s="370"/>
      <c r="T28" s="370"/>
      <c r="U28" s="370"/>
      <c r="V28" s="370"/>
      <c r="W28" s="367"/>
      <c r="X28" s="370"/>
    </row>
    <row r="29" spans="1:24" s="370" customFormat="1" ht="15.75" customHeight="1">
      <c r="A29" s="182"/>
      <c r="B29" s="885" t="s">
        <v>586</v>
      </c>
      <c r="C29" s="430" t="s">
        <v>653</v>
      </c>
      <c r="D29" s="427"/>
      <c r="E29" s="428">
        <f>E28+7</f>
        <v>46308</v>
      </c>
      <c r="F29" s="429"/>
      <c r="G29" s="427"/>
      <c r="H29" s="428">
        <f>H28+7</f>
        <v>46310</v>
      </c>
      <c r="I29" s="429"/>
      <c r="J29" s="427"/>
      <c r="K29" s="428">
        <f>K28+7</f>
        <v>46314</v>
      </c>
      <c r="L29" s="429"/>
      <c r="W29" s="367"/>
    </row>
    <row r="30" spans="1:24" s="370" customFormat="1" ht="15.75" customHeight="1">
      <c r="A30" s="182"/>
      <c r="B30" s="885" t="s">
        <v>563</v>
      </c>
      <c r="C30" s="430" t="s">
        <v>654</v>
      </c>
      <c r="D30" s="427"/>
      <c r="E30" s="428">
        <f>E29+7</f>
        <v>46315</v>
      </c>
      <c r="F30" s="429"/>
      <c r="G30" s="427"/>
      <c r="H30" s="428">
        <f>H29+7</f>
        <v>46317</v>
      </c>
      <c r="I30" s="429"/>
      <c r="J30" s="427"/>
      <c r="K30" s="428">
        <f>K29+7</f>
        <v>46321</v>
      </c>
      <c r="L30" s="429"/>
      <c r="W30" s="367"/>
    </row>
    <row r="31" spans="1:24" s="370" customFormat="1" ht="15.75" customHeight="1">
      <c r="A31" s="182"/>
      <c r="B31" s="885" t="s">
        <v>584</v>
      </c>
      <c r="C31" s="430" t="s">
        <v>655</v>
      </c>
      <c r="D31" s="427"/>
      <c r="E31" s="428">
        <f>E30+7</f>
        <v>46322</v>
      </c>
      <c r="F31" s="429"/>
      <c r="G31" s="427"/>
      <c r="H31" s="428">
        <f>H30+7</f>
        <v>46324</v>
      </c>
      <c r="I31" s="429"/>
      <c r="J31" s="427"/>
      <c r="K31" s="428">
        <f>K30+7</f>
        <v>46328</v>
      </c>
      <c r="L31" s="429"/>
      <c r="W31" s="367"/>
    </row>
    <row r="32" spans="1:24" s="370" customFormat="1" ht="15.75" customHeight="1">
      <c r="A32" s="182"/>
      <c r="B32" s="425"/>
      <c r="C32" s="430"/>
      <c r="D32" s="431"/>
      <c r="E32" s="432"/>
      <c r="F32" s="433"/>
      <c r="G32" s="431"/>
      <c r="H32" s="432"/>
      <c r="I32" s="434"/>
      <c r="J32" s="431"/>
      <c r="K32" s="432"/>
      <c r="L32" s="435"/>
      <c r="M32" s="176"/>
      <c r="N32" s="177"/>
      <c r="O32" s="181"/>
      <c r="P32" s="176"/>
      <c r="Q32" s="177"/>
      <c r="R32" s="181"/>
      <c r="S32" s="176"/>
      <c r="T32" s="176"/>
      <c r="U32" s="187"/>
      <c r="V32" s="181"/>
      <c r="W32" s="181"/>
      <c r="X32" s="181"/>
    </row>
    <row r="33" spans="1:25" s="370" customFormat="1" ht="15.75" customHeight="1">
      <c r="A33" s="182"/>
      <c r="B33" s="183" t="s">
        <v>86</v>
      </c>
      <c r="C33" s="366"/>
      <c r="D33" s="366"/>
      <c r="E33" s="436"/>
      <c r="W33" s="367"/>
    </row>
    <row r="34" spans="1:25" s="183" customFormat="1">
      <c r="A34" s="182"/>
      <c r="B34" s="370"/>
      <c r="C34" s="366"/>
      <c r="D34" s="366"/>
      <c r="E34" s="370"/>
      <c r="F34" s="370"/>
      <c r="G34" s="370"/>
      <c r="H34" s="370"/>
      <c r="I34" s="370"/>
      <c r="J34" s="370"/>
      <c r="K34" s="370"/>
      <c r="L34" s="370"/>
      <c r="M34" s="370"/>
      <c r="N34" s="370"/>
      <c r="O34" s="370"/>
      <c r="P34" s="370"/>
      <c r="Q34" s="370"/>
      <c r="R34" s="370"/>
      <c r="S34" s="370"/>
      <c r="T34" s="370"/>
      <c r="U34" s="370"/>
      <c r="V34" s="370"/>
      <c r="W34" s="367"/>
      <c r="X34" s="370"/>
      <c r="Y34" s="188"/>
    </row>
    <row r="35" spans="1:25" s="370" customFormat="1">
      <c r="A35" s="285"/>
      <c r="C35" s="366"/>
      <c r="D35" s="366"/>
      <c r="W35" s="367"/>
    </row>
    <row r="36" spans="1:25" s="370" customFormat="1">
      <c r="A36" s="285"/>
      <c r="C36" s="366"/>
      <c r="D36" s="366"/>
      <c r="W36" s="367"/>
    </row>
    <row r="37" spans="1:25" s="370" customFormat="1">
      <c r="A37" s="285"/>
      <c r="C37" s="366"/>
      <c r="D37" s="366"/>
      <c r="W37" s="367"/>
    </row>
    <row r="38" spans="1:25" s="370" customFormat="1">
      <c r="A38" s="285"/>
      <c r="C38" s="366"/>
      <c r="D38" s="366"/>
      <c r="W38" s="367"/>
    </row>
    <row r="39" spans="1:25" s="370" customFormat="1">
      <c r="A39" s="285"/>
      <c r="C39" s="366"/>
      <c r="D39" s="366"/>
      <c r="W39" s="367"/>
    </row>
    <row r="40" spans="1:25" s="370" customFormat="1">
      <c r="A40" s="285"/>
      <c r="C40" s="366"/>
      <c r="D40" s="366"/>
      <c r="W40" s="367"/>
    </row>
    <row r="41" spans="1:25" s="370" customFormat="1">
      <c r="A41" s="285"/>
      <c r="C41" s="366"/>
      <c r="D41" s="366"/>
      <c r="W41" s="367"/>
    </row>
    <row r="42" spans="1:25" s="370" customFormat="1">
      <c r="A42" s="285"/>
      <c r="B42" s="373"/>
      <c r="C42" s="437"/>
      <c r="D42" s="437"/>
      <c r="E42" s="373"/>
      <c r="F42" s="373"/>
      <c r="G42" s="373"/>
      <c r="H42" s="373"/>
      <c r="I42" s="373"/>
      <c r="J42" s="373"/>
      <c r="K42" s="373"/>
      <c r="L42" s="373"/>
      <c r="M42" s="373"/>
      <c r="N42" s="373"/>
      <c r="O42" s="373"/>
      <c r="P42" s="373"/>
      <c r="Q42" s="373"/>
      <c r="R42" s="373"/>
      <c r="S42" s="373"/>
      <c r="T42" s="373"/>
      <c r="U42" s="373"/>
      <c r="V42" s="373"/>
      <c r="W42" s="438"/>
      <c r="X42" s="373"/>
    </row>
    <row r="43" spans="1:25" s="370" customFormat="1">
      <c r="A43" s="285"/>
      <c r="B43" s="373"/>
      <c r="C43" s="437"/>
      <c r="D43" s="437"/>
      <c r="E43" s="373"/>
      <c r="F43" s="373"/>
      <c r="G43" s="373"/>
      <c r="H43" s="373"/>
      <c r="I43" s="373"/>
      <c r="J43" s="373"/>
      <c r="K43" s="373"/>
      <c r="L43" s="373"/>
      <c r="M43" s="373"/>
      <c r="N43" s="373"/>
      <c r="O43" s="373"/>
      <c r="P43" s="373"/>
      <c r="Q43" s="373"/>
      <c r="R43" s="373"/>
      <c r="S43" s="373"/>
      <c r="T43" s="373"/>
      <c r="U43" s="373"/>
      <c r="V43" s="373"/>
      <c r="W43" s="438"/>
      <c r="X43" s="373"/>
    </row>
  </sheetData>
  <mergeCells count="18">
    <mergeCell ref="V7:X7"/>
    <mergeCell ref="M7:O7"/>
    <mergeCell ref="S7:U7"/>
    <mergeCell ref="D7:F7"/>
    <mergeCell ref="S2:X2"/>
    <mergeCell ref="S3:X3"/>
    <mergeCell ref="S4:X4"/>
    <mergeCell ref="G7:I7"/>
    <mergeCell ref="D6:I6"/>
    <mergeCell ref="J6:O6"/>
    <mergeCell ref="P6:U6"/>
    <mergeCell ref="V6:X6"/>
    <mergeCell ref="D25:I25"/>
    <mergeCell ref="J25:L25"/>
    <mergeCell ref="D26:F26"/>
    <mergeCell ref="G26:I26"/>
    <mergeCell ref="P7:R7"/>
    <mergeCell ref="J7:L7"/>
  </mergeCells>
  <phoneticPr fontId="4"/>
  <printOptions horizontalCentered="1"/>
  <pageMargins left="0.19685039370078741" right="0.19685039370078741" top="0.59055118110236227" bottom="0.59055118110236227" header="0.39370078740157483" footer="0.39370078740157483"/>
  <pageSetup paperSize="9" scale="98" firstPageNumber="8" orientation="landscape" useFirstPageNumber="1" r:id="rId1"/>
  <headerFooter alignWithMargins="0">
    <oddFooter>&amp;C -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syncVertical="1" syncRef="A5" transitionEvaluation="1">
    <tabColor indexed="41"/>
    <pageSetUpPr fitToPage="1"/>
  </sheetPr>
  <dimension ref="A1:AB25"/>
  <sheetViews>
    <sheetView showGridLines="0" view="pageBreakPreview" topLeftCell="A5" zoomScaleNormal="25" zoomScaleSheetLayoutView="100" workbookViewId="0">
      <selection activeCell="V21" sqref="V21"/>
    </sheetView>
  </sheetViews>
  <sheetFormatPr defaultColWidth="13.375" defaultRowHeight="12"/>
  <cols>
    <col min="1" max="1" width="3.375" style="285" customWidth="1"/>
    <col min="2" max="2" width="21" style="296" customWidth="1"/>
    <col min="3" max="3" width="13.25" style="297" customWidth="1"/>
    <col min="4" max="4" width="3.375" style="298" customWidth="1"/>
    <col min="5" max="5" width="6.125" style="296" customWidth="1"/>
    <col min="6" max="6" width="3.625" style="296" customWidth="1"/>
    <col min="7" max="7" width="3.625" style="301" customWidth="1"/>
    <col min="8" max="8" width="6.125" style="296" customWidth="1"/>
    <col min="9" max="9" width="4" style="296" customWidth="1"/>
    <col min="10" max="10" width="3.625" style="301" hidden="1" customWidth="1"/>
    <col min="11" max="11" width="6.125" style="296" hidden="1" customWidth="1"/>
    <col min="12" max="12" width="3.625" style="296" hidden="1" customWidth="1"/>
    <col min="13" max="13" width="3.625" style="301" hidden="1" customWidth="1"/>
    <col min="14" max="14" width="6.125" style="296" hidden="1" customWidth="1"/>
    <col min="15" max="15" width="3.375" style="296" hidden="1" customWidth="1"/>
    <col min="16" max="16" width="3.375" style="301" customWidth="1"/>
    <col min="17" max="17" width="6.125" style="296" customWidth="1"/>
    <col min="18" max="18" width="3.625" style="296" customWidth="1"/>
    <col min="19" max="19" width="3.625" style="301" customWidth="1"/>
    <col min="20" max="20" width="5.75" style="296" customWidth="1"/>
    <col min="21" max="21" width="4.875" style="296" customWidth="1"/>
    <col min="22" max="22" width="3.625" style="301" customWidth="1"/>
    <col min="23" max="23" width="7" style="296" customWidth="1"/>
    <col min="24" max="24" width="3.625" style="296" customWidth="1"/>
    <col min="25" max="16384" width="13.375" style="296"/>
  </cols>
  <sheetData>
    <row r="1" spans="1:28" s="142" customFormat="1" ht="21.75" customHeight="1" thickBot="1">
      <c r="A1" s="208"/>
      <c r="B1" s="141" t="s">
        <v>329</v>
      </c>
      <c r="C1" s="91"/>
      <c r="D1" s="292"/>
      <c r="E1" s="91"/>
      <c r="F1" s="35"/>
      <c r="G1" s="37"/>
      <c r="H1" s="35"/>
      <c r="I1" s="35"/>
      <c r="J1" s="37"/>
      <c r="K1" s="35"/>
      <c r="L1" s="37"/>
      <c r="M1" s="37"/>
      <c r="N1" s="37"/>
      <c r="O1" s="38"/>
      <c r="P1" s="37"/>
      <c r="Q1" s="38"/>
      <c r="R1" s="35"/>
      <c r="S1" s="37"/>
      <c r="T1" s="35"/>
      <c r="V1" s="293"/>
      <c r="W1" s="92"/>
      <c r="X1" s="92"/>
      <c r="Z1" s="35"/>
      <c r="AB1" s="92"/>
    </row>
    <row r="2" spans="1:28" s="143" customFormat="1" ht="22.5" customHeight="1">
      <c r="A2" s="208"/>
      <c r="D2" s="146"/>
      <c r="E2" s="145"/>
      <c r="G2" s="146"/>
      <c r="I2" s="146"/>
      <c r="J2" s="294"/>
      <c r="K2" s="146"/>
      <c r="M2" s="146"/>
      <c r="P2" s="146"/>
      <c r="S2" s="1040">
        <f>cover!M4</f>
        <v>46280</v>
      </c>
      <c r="T2" s="1040"/>
      <c r="U2" s="1040"/>
      <c r="V2" s="1040"/>
      <c r="W2" s="1040"/>
      <c r="X2" s="1040"/>
    </row>
    <row r="3" spans="1:28" s="142" customFormat="1" ht="12" customHeight="1">
      <c r="A3" s="208"/>
      <c r="B3" s="144"/>
      <c r="C3" s="144"/>
      <c r="D3" s="144"/>
      <c r="E3" s="144"/>
      <c r="F3" s="144"/>
      <c r="G3" s="144"/>
      <c r="H3" s="144"/>
      <c r="I3" s="144"/>
      <c r="J3" s="144"/>
      <c r="K3" s="144"/>
      <c r="L3" s="144"/>
      <c r="M3" s="144"/>
      <c r="N3" s="144"/>
      <c r="O3" s="144"/>
      <c r="P3" s="144"/>
      <c r="Q3" s="144"/>
      <c r="R3" s="144"/>
      <c r="S3" s="1040"/>
      <c r="T3" s="1040"/>
      <c r="U3" s="1040"/>
      <c r="V3" s="1040"/>
      <c r="W3" s="1040"/>
      <c r="X3" s="1040"/>
      <c r="Y3" s="148"/>
      <c r="Z3" s="148"/>
      <c r="AA3" s="148"/>
      <c r="AB3" s="148"/>
    </row>
    <row r="4" spans="1:28" s="142" customFormat="1" ht="14.25" customHeight="1">
      <c r="A4" s="208"/>
      <c r="B4" s="144" t="s">
        <v>309</v>
      </c>
      <c r="C4" s="148"/>
      <c r="D4" s="295"/>
      <c r="E4" s="148"/>
      <c r="F4" s="148"/>
      <c r="G4" s="295"/>
      <c r="H4" s="148"/>
      <c r="I4" s="148"/>
      <c r="J4" s="295"/>
      <c r="K4" s="148"/>
      <c r="L4" s="148"/>
      <c r="M4" s="295"/>
      <c r="N4" s="148"/>
      <c r="O4" s="148"/>
      <c r="P4" s="295"/>
      <c r="Q4" s="148"/>
      <c r="R4" s="148"/>
      <c r="S4" s="1156"/>
      <c r="T4" s="1156"/>
      <c r="U4" s="1156"/>
      <c r="V4" s="1156"/>
      <c r="W4" s="1156"/>
      <c r="X4" s="1156"/>
      <c r="Y4" s="95"/>
      <c r="Z4" s="95"/>
      <c r="AA4" s="95"/>
      <c r="AB4" s="148"/>
    </row>
    <row r="5" spans="1:28">
      <c r="A5" s="208"/>
      <c r="E5" s="299"/>
      <c r="F5" s="299"/>
      <c r="G5" s="300"/>
    </row>
    <row r="6" spans="1:28" ht="14.25" customHeight="1">
      <c r="A6" s="212"/>
      <c r="B6" s="302" t="s">
        <v>308</v>
      </c>
      <c r="C6" s="303" t="s">
        <v>87</v>
      </c>
      <c r="D6" s="1157" t="s">
        <v>0</v>
      </c>
      <c r="E6" s="1158"/>
      <c r="F6" s="1158"/>
      <c r="G6" s="1158"/>
      <c r="H6" s="1158"/>
      <c r="I6" s="1159"/>
      <c r="J6" s="1157" t="s">
        <v>1</v>
      </c>
      <c r="K6" s="1158"/>
      <c r="L6" s="1158"/>
      <c r="M6" s="1158"/>
      <c r="N6" s="1158"/>
      <c r="O6" s="1159"/>
      <c r="P6" s="1157" t="s">
        <v>2</v>
      </c>
      <c r="Q6" s="1158"/>
      <c r="R6" s="1158"/>
      <c r="S6" s="1158"/>
      <c r="T6" s="1158"/>
      <c r="U6" s="1159"/>
      <c r="V6" s="1160" t="s">
        <v>88</v>
      </c>
      <c r="W6" s="1161"/>
      <c r="X6" s="1162"/>
    </row>
    <row r="7" spans="1:28" ht="14.25" customHeight="1">
      <c r="A7" s="212"/>
      <c r="B7" s="304"/>
      <c r="C7" s="305"/>
      <c r="D7" s="1163" t="s">
        <v>328</v>
      </c>
      <c r="E7" s="1164"/>
      <c r="F7" s="1165"/>
      <c r="G7" s="1160" t="s">
        <v>305</v>
      </c>
      <c r="H7" s="1161"/>
      <c r="I7" s="1162"/>
      <c r="J7" s="1160" t="s">
        <v>3</v>
      </c>
      <c r="K7" s="1161"/>
      <c r="L7" s="1162"/>
      <c r="M7" s="1160" t="s">
        <v>323</v>
      </c>
      <c r="N7" s="1161"/>
      <c r="O7" s="1162"/>
      <c r="P7" s="1160" t="s">
        <v>3</v>
      </c>
      <c r="Q7" s="1161"/>
      <c r="R7" s="1162"/>
      <c r="S7" s="1161" t="s">
        <v>305</v>
      </c>
      <c r="T7" s="1161"/>
      <c r="U7" s="1162"/>
      <c r="V7" s="306"/>
      <c r="W7" s="307"/>
      <c r="X7" s="308"/>
    </row>
    <row r="8" spans="1:28" s="319" customFormat="1" ht="13.5" customHeight="1">
      <c r="A8" s="309"/>
      <c r="B8" s="310" t="s">
        <v>569</v>
      </c>
      <c r="C8" s="311" t="s">
        <v>659</v>
      </c>
      <c r="D8" s="1168">
        <v>46293</v>
      </c>
      <c r="E8" s="1168"/>
      <c r="F8" s="312" t="s">
        <v>302</v>
      </c>
      <c r="G8" s="1167">
        <v>46297</v>
      </c>
      <c r="H8" s="1168"/>
      <c r="I8" s="1169"/>
      <c r="J8" s="313"/>
      <c r="K8" s="314"/>
      <c r="L8" s="315"/>
      <c r="M8" s="313"/>
      <c r="N8" s="316"/>
      <c r="O8" s="315"/>
      <c r="P8" s="313"/>
      <c r="Q8" s="315"/>
      <c r="R8" s="312"/>
      <c r="S8" s="313"/>
      <c r="T8" s="317"/>
      <c r="U8" s="318"/>
      <c r="V8" s="1167">
        <v>46301</v>
      </c>
      <c r="W8" s="1168"/>
      <c r="X8" s="1169"/>
    </row>
    <row r="9" spans="1:28" s="319" customFormat="1" ht="13.5" customHeight="1">
      <c r="A9" s="309"/>
      <c r="B9" s="320" t="s">
        <v>660</v>
      </c>
      <c r="C9" s="321" t="s">
        <v>661</v>
      </c>
      <c r="D9" s="1171">
        <v>46296</v>
      </c>
      <c r="E9" s="1171"/>
      <c r="F9" s="322" t="s">
        <v>320</v>
      </c>
      <c r="G9" s="1170">
        <v>46299</v>
      </c>
      <c r="H9" s="1171"/>
      <c r="I9" s="1172"/>
      <c r="J9" s="323"/>
      <c r="K9" s="324"/>
      <c r="L9" s="325"/>
      <c r="M9" s="323"/>
      <c r="N9" s="324"/>
      <c r="O9" s="325"/>
      <c r="P9" s="323"/>
      <c r="Q9" s="325"/>
      <c r="R9" s="325"/>
      <c r="S9" s="323"/>
      <c r="T9" s="326"/>
      <c r="U9" s="327"/>
      <c r="V9" s="1173">
        <v>46303</v>
      </c>
      <c r="W9" s="1174"/>
      <c r="X9" s="1175"/>
    </row>
    <row r="10" spans="1:28" s="339" customFormat="1" ht="13.5" customHeight="1">
      <c r="A10" s="328"/>
      <c r="B10" s="350" t="s">
        <v>564</v>
      </c>
      <c r="C10" s="359" t="s">
        <v>591</v>
      </c>
      <c r="D10" s="878"/>
      <c r="E10" s="331"/>
      <c r="F10" s="332"/>
      <c r="G10" s="878"/>
      <c r="H10" s="331"/>
      <c r="I10" s="879"/>
      <c r="J10" s="333"/>
      <c r="K10" s="334"/>
      <c r="L10" s="335"/>
      <c r="M10" s="333"/>
      <c r="N10" s="334"/>
      <c r="O10" s="335"/>
      <c r="P10" s="333"/>
      <c r="Q10" s="331">
        <v>46296</v>
      </c>
      <c r="R10" s="335"/>
      <c r="S10" s="336"/>
      <c r="T10" s="331">
        <v>46299</v>
      </c>
      <c r="U10" s="337"/>
      <c r="V10" s="333"/>
      <c r="W10" s="334">
        <v>46303</v>
      </c>
      <c r="X10" s="338"/>
    </row>
    <row r="11" spans="1:28" s="319" customFormat="1" ht="13.5" customHeight="1">
      <c r="A11" s="340"/>
      <c r="B11" s="320" t="s">
        <v>662</v>
      </c>
      <c r="C11" s="321" t="s">
        <v>612</v>
      </c>
      <c r="D11" s="1112">
        <f>D8+7</f>
        <v>46300</v>
      </c>
      <c r="E11" s="1112"/>
      <c r="F11" s="322" t="s">
        <v>320</v>
      </c>
      <c r="G11" s="1111">
        <f>G8+7</f>
        <v>46304</v>
      </c>
      <c r="H11" s="1112"/>
      <c r="I11" s="1166"/>
      <c r="J11" s="341"/>
      <c r="K11" s="342"/>
      <c r="L11" s="343"/>
      <c r="M11" s="341"/>
      <c r="N11" s="344"/>
      <c r="O11" s="343"/>
      <c r="P11" s="341"/>
      <c r="Q11" s="343"/>
      <c r="R11" s="345"/>
      <c r="S11" s="323"/>
      <c r="T11" s="343"/>
      <c r="U11" s="346"/>
      <c r="V11" s="1176">
        <f>V8+7</f>
        <v>46308</v>
      </c>
      <c r="W11" s="1177"/>
      <c r="X11" s="1178"/>
    </row>
    <row r="12" spans="1:28" s="319" customFormat="1" ht="13.5" customHeight="1">
      <c r="A12" s="340"/>
      <c r="B12" s="347" t="s">
        <v>565</v>
      </c>
      <c r="C12" s="348" t="s">
        <v>587</v>
      </c>
      <c r="D12" s="1171">
        <f>D9+7</f>
        <v>46303</v>
      </c>
      <c r="E12" s="1171"/>
      <c r="F12" s="322" t="s">
        <v>302</v>
      </c>
      <c r="G12" s="1170">
        <f>G9+7</f>
        <v>46306</v>
      </c>
      <c r="H12" s="1171"/>
      <c r="I12" s="1172"/>
      <c r="J12" s="341"/>
      <c r="K12" s="344"/>
      <c r="L12" s="343"/>
      <c r="M12" s="341"/>
      <c r="N12" s="344"/>
      <c r="O12" s="343"/>
      <c r="P12" s="341"/>
      <c r="Q12" s="343"/>
      <c r="R12" s="343"/>
      <c r="S12" s="341"/>
      <c r="T12" s="343"/>
      <c r="U12" s="346"/>
      <c r="V12" s="1170">
        <f>V9+7</f>
        <v>46310</v>
      </c>
      <c r="W12" s="1171"/>
      <c r="X12" s="1172"/>
    </row>
    <row r="13" spans="1:28" s="339" customFormat="1" ht="13.5" customHeight="1">
      <c r="A13" s="349"/>
      <c r="B13" s="890" t="s">
        <v>488</v>
      </c>
      <c r="C13" s="330" t="s">
        <v>656</v>
      </c>
      <c r="D13" s="878"/>
      <c r="E13" s="331"/>
      <c r="F13" s="353"/>
      <c r="G13" s="878"/>
      <c r="H13" s="331"/>
      <c r="I13" s="879"/>
      <c r="J13" s="336"/>
      <c r="K13" s="355"/>
      <c r="L13" s="356"/>
      <c r="M13" s="336"/>
      <c r="N13" s="355"/>
      <c r="O13" s="356"/>
      <c r="P13" s="336"/>
      <c r="Q13" s="352">
        <f>Q10+7</f>
        <v>46303</v>
      </c>
      <c r="R13" s="356"/>
      <c r="S13" s="336"/>
      <c r="T13" s="352">
        <f>T10+7</f>
        <v>46306</v>
      </c>
      <c r="U13" s="337"/>
      <c r="V13" s="336"/>
      <c r="W13" s="355">
        <f>W10+7</f>
        <v>46310</v>
      </c>
      <c r="X13" s="357"/>
    </row>
    <row r="14" spans="1:28" s="319" customFormat="1" ht="13.5" customHeight="1">
      <c r="A14" s="340"/>
      <c r="B14" s="347" t="s">
        <v>663</v>
      </c>
      <c r="C14" s="348" t="s">
        <v>614</v>
      </c>
      <c r="D14" s="1112">
        <f>D11+7-3</f>
        <v>46304</v>
      </c>
      <c r="E14" s="1112"/>
      <c r="F14" s="358" t="s">
        <v>302</v>
      </c>
      <c r="G14" s="1111">
        <f>G11+7</f>
        <v>46311</v>
      </c>
      <c r="H14" s="1112"/>
      <c r="I14" s="1166"/>
      <c r="J14" s="341"/>
      <c r="K14" s="342"/>
      <c r="L14" s="343"/>
      <c r="M14" s="341"/>
      <c r="N14" s="344"/>
      <c r="O14" s="343"/>
      <c r="P14" s="341"/>
      <c r="Q14" s="343"/>
      <c r="R14" s="345"/>
      <c r="S14" s="323"/>
      <c r="T14" s="343"/>
      <c r="U14" s="346"/>
      <c r="V14" s="1111">
        <f>V11+7</f>
        <v>46315</v>
      </c>
      <c r="W14" s="1112"/>
      <c r="X14" s="1166"/>
    </row>
    <row r="15" spans="1:28" s="319" customFormat="1" ht="13.5" customHeight="1">
      <c r="A15" s="309"/>
      <c r="B15" s="347" t="s">
        <v>589</v>
      </c>
      <c r="C15" s="348" t="s">
        <v>664</v>
      </c>
      <c r="D15" s="1171">
        <f>D12+7</f>
        <v>46310</v>
      </c>
      <c r="E15" s="1171"/>
      <c r="F15" s="322" t="s">
        <v>302</v>
      </c>
      <c r="G15" s="1170">
        <f>G12+7</f>
        <v>46313</v>
      </c>
      <c r="H15" s="1171"/>
      <c r="I15" s="1172"/>
      <c r="J15" s="341"/>
      <c r="K15" s="344"/>
      <c r="L15" s="343"/>
      <c r="M15" s="341"/>
      <c r="N15" s="344"/>
      <c r="O15" s="343"/>
      <c r="P15" s="341"/>
      <c r="Q15" s="343"/>
      <c r="R15" s="343"/>
      <c r="S15" s="341"/>
      <c r="T15" s="343"/>
      <c r="U15" s="346"/>
      <c r="V15" s="1170">
        <f>V12+7</f>
        <v>46317</v>
      </c>
      <c r="W15" s="1171"/>
      <c r="X15" s="1172"/>
    </row>
    <row r="16" spans="1:28" s="339" customFormat="1" ht="13.5" customHeight="1">
      <c r="A16" s="349"/>
      <c r="B16" s="890" t="s">
        <v>487</v>
      </c>
      <c r="C16" s="330" t="s">
        <v>657</v>
      </c>
      <c r="D16" s="878"/>
      <c r="E16" s="331"/>
      <c r="F16" s="332"/>
      <c r="G16" s="878"/>
      <c r="H16" s="331"/>
      <c r="I16" s="879"/>
      <c r="J16" s="336"/>
      <c r="K16" s="355"/>
      <c r="L16" s="356"/>
      <c r="M16" s="336"/>
      <c r="N16" s="355"/>
      <c r="O16" s="356"/>
      <c r="P16" s="336"/>
      <c r="Q16" s="352">
        <f>Q13+7</f>
        <v>46310</v>
      </c>
      <c r="R16" s="356"/>
      <c r="S16" s="336"/>
      <c r="T16" s="352">
        <f>T13+7</f>
        <v>46313</v>
      </c>
      <c r="U16" s="337"/>
      <c r="V16" s="336"/>
      <c r="W16" s="355">
        <f>W13+7</f>
        <v>46317</v>
      </c>
      <c r="X16" s="357"/>
    </row>
    <row r="17" spans="1:25" s="319" customFormat="1" ht="13.5" customHeight="1">
      <c r="A17" s="340"/>
      <c r="B17" s="347" t="s">
        <v>561</v>
      </c>
      <c r="C17" s="348" t="s">
        <v>665</v>
      </c>
      <c r="D17" s="1112">
        <f>D14+4+3+3</f>
        <v>46314</v>
      </c>
      <c r="E17" s="1112"/>
      <c r="F17" s="358" t="s">
        <v>302</v>
      </c>
      <c r="G17" s="1111">
        <f>G14+7</f>
        <v>46318</v>
      </c>
      <c r="H17" s="1112"/>
      <c r="I17" s="1166"/>
      <c r="J17" s="341"/>
      <c r="K17" s="342"/>
      <c r="L17" s="343"/>
      <c r="M17" s="341"/>
      <c r="N17" s="344"/>
      <c r="O17" s="343"/>
      <c r="P17" s="341"/>
      <c r="Q17" s="343"/>
      <c r="R17" s="345"/>
      <c r="S17" s="323"/>
      <c r="T17" s="343"/>
      <c r="U17" s="346"/>
      <c r="V17" s="1111">
        <f>V14+7</f>
        <v>46322</v>
      </c>
      <c r="W17" s="1112"/>
      <c r="X17" s="1166"/>
    </row>
    <row r="18" spans="1:25" s="319" customFormat="1" ht="13.5" customHeight="1">
      <c r="A18" s="340"/>
      <c r="B18" s="347" t="s">
        <v>590</v>
      </c>
      <c r="C18" s="348" t="s">
        <v>666</v>
      </c>
      <c r="D18" s="1171">
        <f>D15+7</f>
        <v>46317</v>
      </c>
      <c r="E18" s="1171"/>
      <c r="F18" s="889" t="s">
        <v>489</v>
      </c>
      <c r="G18" s="1170">
        <f>G15+7</f>
        <v>46320</v>
      </c>
      <c r="H18" s="1171"/>
      <c r="I18" s="1172"/>
      <c r="J18" s="476"/>
      <c r="K18" s="407"/>
      <c r="L18" s="399"/>
      <c r="M18" s="476"/>
      <c r="N18" s="407"/>
      <c r="O18" s="399"/>
      <c r="P18" s="476"/>
      <c r="Q18" s="399"/>
      <c r="R18" s="399"/>
      <c r="S18" s="476"/>
      <c r="T18" s="399"/>
      <c r="U18" s="487"/>
      <c r="V18" s="1170">
        <f>V15+7</f>
        <v>46324</v>
      </c>
      <c r="W18" s="1171"/>
      <c r="X18" s="1172"/>
    </row>
    <row r="19" spans="1:25" s="339" customFormat="1" ht="13.5" customHeight="1">
      <c r="A19" s="349"/>
      <c r="B19" s="890" t="s">
        <v>554</v>
      </c>
      <c r="C19" s="891" t="s">
        <v>658</v>
      </c>
      <c r="D19" s="351"/>
      <c r="E19" s="352"/>
      <c r="F19" s="353"/>
      <c r="G19" s="336"/>
      <c r="H19" s="352"/>
      <c r="I19" s="354"/>
      <c r="J19" s="336"/>
      <c r="K19" s="355"/>
      <c r="L19" s="352"/>
      <c r="M19" s="336"/>
      <c r="N19" s="355"/>
      <c r="O19" s="352"/>
      <c r="P19" s="336"/>
      <c r="Q19" s="352">
        <f>Q16+7</f>
        <v>46317</v>
      </c>
      <c r="R19" s="352"/>
      <c r="S19" s="336"/>
      <c r="T19" s="352">
        <f>T16+7</f>
        <v>46320</v>
      </c>
      <c r="U19" s="337"/>
      <c r="V19" s="336"/>
      <c r="W19" s="355">
        <f>W16+7</f>
        <v>46324</v>
      </c>
      <c r="X19" s="357"/>
    </row>
    <row r="20" spans="1:25" s="319" customFormat="1" ht="13.5" customHeight="1">
      <c r="A20" s="340"/>
      <c r="B20" s="347" t="s">
        <v>569</v>
      </c>
      <c r="C20" s="348" t="s">
        <v>667</v>
      </c>
      <c r="D20" s="1112">
        <f>D17+7</f>
        <v>46321</v>
      </c>
      <c r="E20" s="1112"/>
      <c r="F20" s="358" t="s">
        <v>668</v>
      </c>
      <c r="G20" s="1111">
        <f>G17+7</f>
        <v>46325</v>
      </c>
      <c r="H20" s="1112"/>
      <c r="I20" s="1166"/>
      <c r="J20" s="341"/>
      <c r="K20" s="342"/>
      <c r="L20" s="343"/>
      <c r="M20" s="341"/>
      <c r="N20" s="344"/>
      <c r="O20" s="343"/>
      <c r="P20" s="341"/>
      <c r="Q20" s="343"/>
      <c r="R20" s="345"/>
      <c r="S20" s="323"/>
      <c r="T20" s="343"/>
      <c r="U20" s="346"/>
      <c r="V20" s="1111">
        <f>V18+7-2</f>
        <v>46329</v>
      </c>
      <c r="W20" s="1112"/>
      <c r="X20" s="1166"/>
    </row>
    <row r="21" spans="1:25" s="363" customFormat="1" ht="13.5" customHeight="1">
      <c r="A21" s="182"/>
      <c r="B21" s="350"/>
      <c r="C21" s="359"/>
      <c r="D21" s="351"/>
      <c r="E21" s="352"/>
      <c r="F21" s="360"/>
      <c r="G21" s="336"/>
      <c r="H21" s="355"/>
      <c r="I21" s="361"/>
      <c r="J21" s="336"/>
      <c r="K21" s="362"/>
      <c r="L21" s="352"/>
      <c r="M21" s="336"/>
      <c r="N21" s="355"/>
      <c r="O21" s="352"/>
      <c r="P21" s="336"/>
      <c r="Q21" s="352"/>
      <c r="R21" s="352"/>
      <c r="S21" s="336"/>
      <c r="T21" s="352"/>
      <c r="U21" s="337"/>
      <c r="V21" s="336"/>
      <c r="W21" s="355"/>
      <c r="X21" s="338"/>
    </row>
    <row r="22" spans="1:25" s="364" customFormat="1" ht="13.5" customHeight="1">
      <c r="A22" s="182"/>
      <c r="B22" s="175" t="s">
        <v>84</v>
      </c>
      <c r="C22" s="283"/>
      <c r="D22" s="176"/>
      <c r="E22" s="177"/>
      <c r="F22" s="178"/>
      <c r="G22" s="176"/>
      <c r="H22" s="284"/>
      <c r="I22" s="180"/>
      <c r="J22" s="176"/>
      <c r="K22" s="177"/>
      <c r="L22" s="181"/>
      <c r="M22" s="176"/>
      <c r="N22" s="177"/>
      <c r="O22" s="181"/>
      <c r="P22" s="176"/>
      <c r="Q22" s="177"/>
      <c r="R22" s="181"/>
      <c r="S22" s="176"/>
      <c r="T22" s="176"/>
      <c r="U22" s="187"/>
      <c r="V22" s="181"/>
      <c r="W22" s="181"/>
      <c r="X22" s="181"/>
    </row>
    <row r="23" spans="1:25" s="183" customFormat="1">
      <c r="A23" s="182"/>
      <c r="B23" s="142" t="s">
        <v>82</v>
      </c>
      <c r="C23" s="297"/>
      <c r="D23" s="298"/>
      <c r="E23" s="296"/>
      <c r="F23" s="296"/>
      <c r="G23" s="301"/>
      <c r="H23" s="296"/>
      <c r="I23" s="296"/>
      <c r="J23" s="301"/>
      <c r="K23" s="296"/>
      <c r="L23" s="296"/>
      <c r="M23" s="301"/>
      <c r="N23" s="296"/>
      <c r="O23" s="296"/>
      <c r="P23" s="301"/>
      <c r="Q23" s="296"/>
      <c r="R23" s="296"/>
      <c r="S23" s="301"/>
      <c r="T23" s="296"/>
      <c r="U23" s="296"/>
      <c r="V23" s="301"/>
      <c r="W23" s="296"/>
      <c r="X23" s="296"/>
      <c r="Y23" s="188"/>
    </row>
    <row r="25" spans="1:25">
      <c r="I25" s="291"/>
    </row>
  </sheetData>
  <mergeCells count="40">
    <mergeCell ref="G11:I11"/>
    <mergeCell ref="G8:I8"/>
    <mergeCell ref="D14:E14"/>
    <mergeCell ref="G15:I15"/>
    <mergeCell ref="G18:I18"/>
    <mergeCell ref="D12:E12"/>
    <mergeCell ref="D11:E11"/>
    <mergeCell ref="D9:E9"/>
    <mergeCell ref="G17:I17"/>
    <mergeCell ref="G14:I14"/>
    <mergeCell ref="D17:E17"/>
    <mergeCell ref="D15:E15"/>
    <mergeCell ref="D7:F7"/>
    <mergeCell ref="D20:E20"/>
    <mergeCell ref="G20:I20"/>
    <mergeCell ref="V8:X8"/>
    <mergeCell ref="V18:X18"/>
    <mergeCell ref="G9:I9"/>
    <mergeCell ref="V17:X17"/>
    <mergeCell ref="V15:X15"/>
    <mergeCell ref="V14:X14"/>
    <mergeCell ref="V12:X12"/>
    <mergeCell ref="V9:X9"/>
    <mergeCell ref="V20:X20"/>
    <mergeCell ref="V11:X11"/>
    <mergeCell ref="G12:I12"/>
    <mergeCell ref="D18:E18"/>
    <mergeCell ref="D8:E8"/>
    <mergeCell ref="G7:I7"/>
    <mergeCell ref="J7:L7"/>
    <mergeCell ref="M7:O7"/>
    <mergeCell ref="P7:R7"/>
    <mergeCell ref="S7:U7"/>
    <mergeCell ref="S2:X2"/>
    <mergeCell ref="S3:X3"/>
    <mergeCell ref="S4:X4"/>
    <mergeCell ref="D6:I6"/>
    <mergeCell ref="J6:O6"/>
    <mergeCell ref="P6:U6"/>
    <mergeCell ref="V6:X6"/>
  </mergeCells>
  <phoneticPr fontId="4"/>
  <printOptions horizontalCentered="1"/>
  <pageMargins left="0.19685039370078741" right="0.19685039370078741" top="0.28999999999999998" bottom="0.27" header="0.17" footer="0.09"/>
  <pageSetup paperSize="9" firstPageNumber="9" orientation="landscape" useFirstPageNumber="1" r:id="rId1"/>
  <headerFooter alignWithMargins="0">
    <oddFooter>&amp;C-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41"/>
    <pageSetUpPr fitToPage="1"/>
  </sheetPr>
  <dimension ref="A1:AD27"/>
  <sheetViews>
    <sheetView showGridLines="0" view="pageBreakPreview" topLeftCell="A4" zoomScaleNormal="40" zoomScaleSheetLayoutView="100" workbookViewId="0">
      <selection activeCell="Z10" sqref="Z10"/>
    </sheetView>
  </sheetViews>
  <sheetFormatPr defaultColWidth="13.375" defaultRowHeight="12"/>
  <cols>
    <col min="1" max="1" width="3.375" style="285" customWidth="1"/>
    <col min="2" max="2" width="20.75" style="287" customWidth="1"/>
    <col min="3" max="3" width="15.75" style="289" customWidth="1"/>
    <col min="4" max="4" width="3.625" style="289" customWidth="1"/>
    <col min="5" max="5" width="5.625" style="287" customWidth="1"/>
    <col min="6" max="7" width="3.625" style="287" customWidth="1"/>
    <col min="8" max="8" width="5.625" style="290" customWidth="1"/>
    <col min="9" max="9" width="3.625" style="287" customWidth="1"/>
    <col min="10" max="10" width="3.75" style="287" customWidth="1"/>
    <col min="11" max="11" width="5.625" style="287" customWidth="1"/>
    <col min="12" max="13" width="3.625" style="287" customWidth="1"/>
    <col min="14" max="14" width="5.625" style="287" customWidth="1"/>
    <col min="15" max="15" width="3.625" style="287" customWidth="1"/>
    <col min="16" max="16" width="3.75" style="287" customWidth="1"/>
    <col min="17" max="17" width="5.75" style="287" customWidth="1"/>
    <col min="18" max="19" width="3.75" style="287" customWidth="1"/>
    <col min="20" max="20" width="5.625" style="287" customWidth="1"/>
    <col min="21" max="22" width="3.75" style="287" customWidth="1"/>
    <col min="23" max="23" width="6.5" style="287" customWidth="1"/>
    <col min="24" max="25" width="3.75" style="287" customWidth="1"/>
    <col min="26" max="26" width="5.625" style="287" customWidth="1"/>
    <col min="27" max="27" width="3.75" style="287" customWidth="1"/>
    <col min="28" max="16384" width="13.375" style="287"/>
  </cols>
  <sheetData>
    <row r="1" spans="1:30" s="142" customFormat="1" ht="21.75" customHeight="1" thickBot="1">
      <c r="A1" s="208"/>
      <c r="B1" s="1185" t="s">
        <v>331</v>
      </c>
      <c r="C1" s="1186"/>
      <c r="D1" s="1186"/>
      <c r="E1" s="1187"/>
      <c r="F1" s="35"/>
      <c r="G1" s="35"/>
      <c r="H1" s="35"/>
      <c r="I1" s="37"/>
      <c r="J1" s="37"/>
      <c r="K1" s="37"/>
      <c r="L1" s="38"/>
      <c r="M1" s="35"/>
      <c r="N1" s="35"/>
      <c r="O1" s="35"/>
      <c r="P1" s="35"/>
      <c r="U1" s="35"/>
      <c r="V1" s="35"/>
      <c r="W1" s="35"/>
      <c r="AA1" s="92"/>
    </row>
    <row r="2" spans="1:30" s="143" customFormat="1" ht="28.5" customHeight="1">
      <c r="A2" s="208"/>
      <c r="E2" s="145"/>
      <c r="H2" s="146"/>
      <c r="V2" s="1040">
        <f>cover!M4</f>
        <v>46280</v>
      </c>
      <c r="W2" s="1040"/>
      <c r="X2" s="1040"/>
      <c r="Y2" s="1040"/>
      <c r="Z2" s="1040"/>
      <c r="AA2" s="1040"/>
    </row>
    <row r="3" spans="1:30" s="142" customFormat="1" ht="12" customHeight="1">
      <c r="A3" s="208"/>
      <c r="B3" s="144"/>
      <c r="C3" s="144"/>
      <c r="D3" s="144"/>
      <c r="E3" s="144"/>
      <c r="F3" s="144"/>
      <c r="G3" s="144"/>
      <c r="H3" s="144"/>
      <c r="I3" s="144"/>
      <c r="J3" s="144"/>
      <c r="K3" s="144"/>
      <c r="L3" s="144"/>
      <c r="M3" s="144"/>
      <c r="N3" s="144"/>
      <c r="O3" s="144"/>
      <c r="P3" s="144"/>
      <c r="Q3" s="144"/>
      <c r="R3" s="144"/>
      <c r="S3" s="144"/>
      <c r="T3" s="144"/>
      <c r="U3" s="144"/>
      <c r="V3" s="1040"/>
      <c r="W3" s="1040"/>
      <c r="X3" s="1040"/>
      <c r="Y3" s="1040"/>
      <c r="Z3" s="1040"/>
      <c r="AA3" s="1040"/>
    </row>
    <row r="4" spans="1:30" s="210" customFormat="1" ht="14.25">
      <c r="A4" s="208"/>
      <c r="B4" s="144" t="s">
        <v>330</v>
      </c>
      <c r="C4" s="209"/>
      <c r="D4" s="209"/>
      <c r="G4" s="149"/>
      <c r="H4" s="211"/>
      <c r="V4" s="1041"/>
      <c r="W4" s="1041"/>
      <c r="X4" s="1041"/>
      <c r="Y4" s="1041"/>
      <c r="Z4" s="1041"/>
      <c r="AA4" s="1041"/>
      <c r="AB4" s="95"/>
      <c r="AC4" s="95"/>
      <c r="AD4" s="95"/>
    </row>
    <row r="5" spans="1:30" s="210" customFormat="1" ht="13.5">
      <c r="A5" s="208"/>
      <c r="C5" s="209"/>
      <c r="D5" s="209"/>
      <c r="H5" s="211"/>
      <c r="X5" s="173"/>
      <c r="Y5" s="173"/>
      <c r="Z5" s="173"/>
      <c r="AA5" s="211"/>
    </row>
    <row r="6" spans="1:30" s="215" customFormat="1" ht="12.75" customHeight="1">
      <c r="A6" s="212"/>
      <c r="B6" s="213" t="s">
        <v>436</v>
      </c>
      <c r="C6" s="214" t="s">
        <v>437</v>
      </c>
      <c r="D6" s="1188" t="s">
        <v>78</v>
      </c>
      <c r="E6" s="1189"/>
      <c r="F6" s="1189"/>
      <c r="G6" s="1189"/>
      <c r="H6" s="1189"/>
      <c r="I6" s="1190"/>
      <c r="J6" s="1188" t="s">
        <v>438</v>
      </c>
      <c r="K6" s="1189"/>
      <c r="L6" s="1189"/>
      <c r="M6" s="1189"/>
      <c r="N6" s="1189"/>
      <c r="O6" s="1190"/>
      <c r="P6" s="1188" t="s">
        <v>79</v>
      </c>
      <c r="Q6" s="1189"/>
      <c r="R6" s="1189"/>
      <c r="S6" s="1189"/>
      <c r="T6" s="1189"/>
      <c r="U6" s="1190"/>
      <c r="V6" s="1191" t="s">
        <v>89</v>
      </c>
      <c r="W6" s="1192"/>
      <c r="X6" s="1193"/>
      <c r="Y6" s="1194" t="s">
        <v>492</v>
      </c>
      <c r="Z6" s="1195"/>
      <c r="AA6" s="1196"/>
    </row>
    <row r="7" spans="1:30" s="215" customFormat="1" ht="15" customHeight="1" thickBot="1">
      <c r="A7" s="212"/>
      <c r="B7" s="216"/>
      <c r="C7" s="217"/>
      <c r="D7" s="1179" t="s">
        <v>439</v>
      </c>
      <c r="E7" s="1180"/>
      <c r="F7" s="1181"/>
      <c r="G7" s="1179" t="s">
        <v>440</v>
      </c>
      <c r="H7" s="1180"/>
      <c r="I7" s="1181"/>
      <c r="J7" s="1179" t="s">
        <v>439</v>
      </c>
      <c r="K7" s="1180"/>
      <c r="L7" s="1181"/>
      <c r="M7" s="1182" t="s">
        <v>441</v>
      </c>
      <c r="N7" s="1183"/>
      <c r="O7" s="1184"/>
      <c r="P7" s="1179" t="s">
        <v>439</v>
      </c>
      <c r="Q7" s="1180"/>
      <c r="R7" s="1181"/>
      <c r="S7" s="1182" t="s">
        <v>441</v>
      </c>
      <c r="T7" s="1183"/>
      <c r="U7" s="1184"/>
      <c r="V7" s="1179"/>
      <c r="W7" s="1180"/>
      <c r="X7" s="1181"/>
      <c r="Y7" s="1179"/>
      <c r="Z7" s="1180"/>
      <c r="AA7" s="1181"/>
    </row>
    <row r="8" spans="1:30" s="234" customFormat="1" ht="15.75" customHeight="1" thickTop="1">
      <c r="A8" s="218"/>
      <c r="B8" s="247" t="s">
        <v>486</v>
      </c>
      <c r="C8" s="272" t="s">
        <v>591</v>
      </c>
      <c r="D8" s="219"/>
      <c r="E8" s="220"/>
      <c r="F8" s="221"/>
      <c r="G8" s="222"/>
      <c r="H8" s="223"/>
      <c r="I8" s="224"/>
      <c r="J8" s="225"/>
      <c r="K8" s="226"/>
      <c r="L8" s="227"/>
      <c r="M8" s="228"/>
      <c r="N8" s="229"/>
      <c r="O8" s="227"/>
      <c r="P8" s="225"/>
      <c r="Q8" s="230">
        <v>46296</v>
      </c>
      <c r="R8" s="231"/>
      <c r="S8" s="230" t="s">
        <v>184</v>
      </c>
      <c r="T8" s="230">
        <v>46298</v>
      </c>
      <c r="U8" s="227"/>
      <c r="V8" s="225"/>
      <c r="W8" s="226">
        <v>46309</v>
      </c>
      <c r="X8" s="232"/>
      <c r="Y8" s="225"/>
      <c r="Z8" s="226">
        <v>46315</v>
      </c>
      <c r="AA8" s="233"/>
    </row>
    <row r="9" spans="1:30" s="234" customFormat="1" ht="15.75" customHeight="1">
      <c r="A9" s="218"/>
      <c r="B9" s="892" t="s">
        <v>557</v>
      </c>
      <c r="C9" s="893" t="s">
        <v>592</v>
      </c>
      <c r="D9" s="235"/>
      <c r="E9" s="236">
        <v>46296</v>
      </c>
      <c r="F9" s="237" t="s">
        <v>320</v>
      </c>
      <c r="G9" s="235"/>
      <c r="H9" s="236">
        <v>46299</v>
      </c>
      <c r="I9" s="238"/>
      <c r="J9" s="239"/>
      <c r="K9" s="240"/>
      <c r="L9" s="241"/>
      <c r="M9" s="239"/>
      <c r="N9" s="240"/>
      <c r="O9" s="241"/>
      <c r="P9" s="239"/>
      <c r="Q9" s="240"/>
      <c r="R9" s="241"/>
      <c r="S9" s="239"/>
      <c r="T9" s="240"/>
      <c r="U9" s="241"/>
      <c r="V9" s="242"/>
      <c r="W9" s="243">
        <v>46309</v>
      </c>
      <c r="X9" s="244"/>
      <c r="Y9" s="245"/>
      <c r="Z9" s="243">
        <v>46317</v>
      </c>
      <c r="AA9" s="246"/>
    </row>
    <row r="10" spans="1:30" s="234" customFormat="1" ht="15.75" customHeight="1">
      <c r="A10" s="218"/>
      <c r="B10" s="247" t="s">
        <v>669</v>
      </c>
      <c r="C10" s="248" t="s">
        <v>670</v>
      </c>
      <c r="D10" s="249"/>
      <c r="E10" s="250"/>
      <c r="F10" s="251"/>
      <c r="G10" s="252"/>
      <c r="H10" s="250"/>
      <c r="I10" s="253"/>
      <c r="J10" s="254"/>
      <c r="K10" s="255"/>
      <c r="L10" s="256"/>
      <c r="M10" s="257"/>
      <c r="N10" s="258"/>
      <c r="O10" s="256"/>
      <c r="P10" s="254"/>
      <c r="Q10" s="259">
        <f>Q8+7</f>
        <v>46303</v>
      </c>
      <c r="R10" s="260"/>
      <c r="S10" s="259" t="s">
        <v>184</v>
      </c>
      <c r="T10" s="259">
        <f>T8+7</f>
        <v>46305</v>
      </c>
      <c r="U10" s="256"/>
      <c r="V10" s="254"/>
      <c r="W10" s="258">
        <f>W8+7</f>
        <v>46316</v>
      </c>
      <c r="X10" s="261"/>
      <c r="Y10" s="254"/>
      <c r="Z10" s="258">
        <f>Z8+7</f>
        <v>46322</v>
      </c>
      <c r="AA10" s="262"/>
    </row>
    <row r="11" spans="1:30" s="268" customFormat="1" ht="15.75" customHeight="1">
      <c r="A11" s="182"/>
      <c r="B11" s="892" t="s">
        <v>558</v>
      </c>
      <c r="C11" s="271" t="s">
        <v>588</v>
      </c>
      <c r="D11" s="263"/>
      <c r="E11" s="264">
        <f>E9+7</f>
        <v>46303</v>
      </c>
      <c r="F11" s="265" t="s">
        <v>302</v>
      </c>
      <c r="G11" s="263"/>
      <c r="H11" s="264">
        <f>H9+7</f>
        <v>46306</v>
      </c>
      <c r="I11" s="238"/>
      <c r="J11" s="239"/>
      <c r="K11" s="240"/>
      <c r="L11" s="241"/>
      <c r="M11" s="239"/>
      <c r="N11" s="240"/>
      <c r="O11" s="241"/>
      <c r="P11" s="239"/>
      <c r="Q11" s="240"/>
      <c r="R11" s="241"/>
      <c r="S11" s="239"/>
      <c r="T11" s="240"/>
      <c r="U11" s="241"/>
      <c r="V11" s="242"/>
      <c r="W11" s="266">
        <f t="shared" ref="W11:W13" si="0">W9+7</f>
        <v>46316</v>
      </c>
      <c r="X11" s="267"/>
      <c r="Y11" s="245"/>
      <c r="Z11" s="266">
        <f>Z9+7</f>
        <v>46324</v>
      </c>
      <c r="AA11" s="246"/>
    </row>
    <row r="12" spans="1:30" s="234" customFormat="1" ht="15.75" customHeight="1">
      <c r="A12" s="182"/>
      <c r="B12" s="247" t="s">
        <v>488</v>
      </c>
      <c r="C12" s="272" t="s">
        <v>656</v>
      </c>
      <c r="D12" s="269"/>
      <c r="E12" s="250"/>
      <c r="F12" s="251"/>
      <c r="G12" s="252"/>
      <c r="H12" s="250"/>
      <c r="I12" s="253"/>
      <c r="J12" s="254"/>
      <c r="K12" s="255"/>
      <c r="L12" s="256"/>
      <c r="M12" s="257"/>
      <c r="N12" s="258"/>
      <c r="O12" s="256"/>
      <c r="P12" s="254"/>
      <c r="Q12" s="259">
        <f>Q10+7</f>
        <v>46310</v>
      </c>
      <c r="R12" s="260"/>
      <c r="S12" s="259" t="s">
        <v>184</v>
      </c>
      <c r="T12" s="259">
        <f>T10+7</f>
        <v>46312</v>
      </c>
      <c r="U12" s="256"/>
      <c r="V12" s="254"/>
      <c r="W12" s="258">
        <f>W10+7</f>
        <v>46323</v>
      </c>
      <c r="X12" s="261"/>
      <c r="Y12" s="254"/>
      <c r="Z12" s="258">
        <f>Z10+7</f>
        <v>46329</v>
      </c>
      <c r="AA12" s="262"/>
    </row>
    <row r="13" spans="1:30" s="268" customFormat="1" ht="15.75" customHeight="1">
      <c r="A13" s="182"/>
      <c r="B13" s="892" t="s">
        <v>589</v>
      </c>
      <c r="C13" s="893" t="s">
        <v>664</v>
      </c>
      <c r="D13" s="263"/>
      <c r="E13" s="264">
        <f>E11+7</f>
        <v>46310</v>
      </c>
      <c r="F13" s="265" t="s">
        <v>320</v>
      </c>
      <c r="G13" s="263"/>
      <c r="H13" s="264">
        <f>H11+7</f>
        <v>46313</v>
      </c>
      <c r="I13" s="238"/>
      <c r="J13" s="239"/>
      <c r="K13" s="240"/>
      <c r="L13" s="241"/>
      <c r="M13" s="239"/>
      <c r="N13" s="240"/>
      <c r="O13" s="241"/>
      <c r="P13" s="239"/>
      <c r="Q13" s="240"/>
      <c r="R13" s="241"/>
      <c r="S13" s="259"/>
      <c r="T13" s="240"/>
      <c r="U13" s="241"/>
      <c r="V13" s="242"/>
      <c r="W13" s="266">
        <f t="shared" si="0"/>
        <v>46323</v>
      </c>
      <c r="X13" s="244"/>
      <c r="Y13" s="245"/>
      <c r="Z13" s="266">
        <f t="shared" ref="Z13:Z14" si="1">Z11+7</f>
        <v>46331</v>
      </c>
      <c r="AA13" s="246"/>
    </row>
    <row r="14" spans="1:30" s="234" customFormat="1" ht="15.75" customHeight="1">
      <c r="A14" s="182"/>
      <c r="B14" s="247" t="s">
        <v>487</v>
      </c>
      <c r="C14" s="272" t="s">
        <v>657</v>
      </c>
      <c r="D14" s="269"/>
      <c r="E14" s="250"/>
      <c r="F14" s="251"/>
      <c r="G14" s="252"/>
      <c r="H14" s="250"/>
      <c r="I14" s="253"/>
      <c r="J14" s="254"/>
      <c r="K14" s="255"/>
      <c r="L14" s="256"/>
      <c r="M14" s="257"/>
      <c r="N14" s="258"/>
      <c r="O14" s="256"/>
      <c r="P14" s="254"/>
      <c r="Q14" s="259">
        <f>Q12+7</f>
        <v>46317</v>
      </c>
      <c r="R14" s="260"/>
      <c r="S14" s="259" t="s">
        <v>184</v>
      </c>
      <c r="T14" s="259">
        <f>T12+7</f>
        <v>46319</v>
      </c>
      <c r="U14" s="256"/>
      <c r="V14" s="254"/>
      <c r="W14" s="258">
        <f>W12+7</f>
        <v>46330</v>
      </c>
      <c r="X14" s="261"/>
      <c r="Y14" s="254"/>
      <c r="Z14" s="258">
        <f t="shared" si="1"/>
        <v>46336</v>
      </c>
      <c r="AA14" s="262"/>
    </row>
    <row r="15" spans="1:30" s="268" customFormat="1" ht="15.75" customHeight="1">
      <c r="A15" s="182"/>
      <c r="B15" s="892" t="s">
        <v>590</v>
      </c>
      <c r="C15" s="271" t="s">
        <v>666</v>
      </c>
      <c r="D15" s="235"/>
      <c r="E15" s="264">
        <f>E13+7</f>
        <v>46317</v>
      </c>
      <c r="F15" s="265" t="s">
        <v>490</v>
      </c>
      <c r="G15" s="263"/>
      <c r="H15" s="264">
        <f>H13+7</f>
        <v>46320</v>
      </c>
      <c r="I15" s="238"/>
      <c r="J15" s="239"/>
      <c r="K15" s="240"/>
      <c r="L15" s="241"/>
      <c r="M15" s="239"/>
      <c r="N15" s="240"/>
      <c r="O15" s="241"/>
      <c r="P15" s="239"/>
      <c r="Q15" s="240"/>
      <c r="R15" s="241"/>
      <c r="S15" s="259"/>
      <c r="T15" s="240"/>
      <c r="U15" s="241"/>
      <c r="V15" s="242"/>
      <c r="W15" s="266">
        <f>W13+7</f>
        <v>46330</v>
      </c>
      <c r="X15" s="244"/>
      <c r="Y15" s="245"/>
      <c r="Z15" s="266">
        <f>Z13+7</f>
        <v>46338</v>
      </c>
      <c r="AA15" s="246"/>
    </row>
    <row r="16" spans="1:30" s="234" customFormat="1" ht="15.75" customHeight="1">
      <c r="A16" s="182"/>
      <c r="B16" s="247" t="s">
        <v>486</v>
      </c>
      <c r="C16" s="272" t="s">
        <v>671</v>
      </c>
      <c r="D16" s="269"/>
      <c r="E16" s="255"/>
      <c r="F16" s="251"/>
      <c r="G16" s="252"/>
      <c r="H16" s="255"/>
      <c r="I16" s="253"/>
      <c r="J16" s="254"/>
      <c r="K16" s="255"/>
      <c r="L16" s="256"/>
      <c r="M16" s="257"/>
      <c r="N16" s="258"/>
      <c r="O16" s="256"/>
      <c r="P16" s="254"/>
      <c r="Q16" s="259">
        <f>Q14+7</f>
        <v>46324</v>
      </c>
      <c r="R16" s="260"/>
      <c r="S16" s="259" t="s">
        <v>672</v>
      </c>
      <c r="T16" s="259">
        <f>T14+7</f>
        <v>46326</v>
      </c>
      <c r="U16" s="256"/>
      <c r="V16" s="254"/>
      <c r="W16" s="258">
        <f>W14+7</f>
        <v>46337</v>
      </c>
      <c r="X16" s="261"/>
      <c r="Y16" s="254"/>
      <c r="Z16" s="258">
        <f>Z14+7</f>
        <v>46343</v>
      </c>
      <c r="AA16" s="262"/>
    </row>
    <row r="17" spans="1:27" s="234" customFormat="1" ht="15.75" customHeight="1">
      <c r="A17" s="182"/>
      <c r="B17" s="270"/>
      <c r="C17" s="273"/>
      <c r="D17" s="235"/>
      <c r="E17" s="264"/>
      <c r="F17" s="265"/>
      <c r="G17" s="263"/>
      <c r="H17" s="264"/>
      <c r="I17" s="238"/>
      <c r="J17" s="239"/>
      <c r="K17" s="240"/>
      <c r="L17" s="241"/>
      <c r="M17" s="239"/>
      <c r="N17" s="240"/>
      <c r="O17" s="241"/>
      <c r="P17" s="239"/>
      <c r="Q17" s="240"/>
      <c r="R17" s="241"/>
      <c r="S17" s="259"/>
      <c r="T17" s="240"/>
      <c r="U17" s="241"/>
      <c r="V17" s="242"/>
      <c r="W17" s="266"/>
      <c r="X17" s="244"/>
      <c r="Y17" s="245"/>
      <c r="Z17" s="266"/>
      <c r="AA17" s="246"/>
    </row>
    <row r="18" spans="1:27" s="234" customFormat="1" ht="15.75" customHeight="1">
      <c r="A18" s="182"/>
      <c r="B18" s="274"/>
      <c r="C18" s="275"/>
      <c r="D18" s="239"/>
      <c r="E18" s="276"/>
      <c r="F18" s="277"/>
      <c r="G18" s="278"/>
      <c r="H18" s="279"/>
      <c r="I18" s="171"/>
      <c r="J18" s="280"/>
      <c r="K18" s="281"/>
      <c r="L18" s="282"/>
      <c r="M18" s="280"/>
      <c r="N18" s="281"/>
      <c r="O18" s="282"/>
      <c r="P18" s="280"/>
      <c r="Q18" s="259"/>
      <c r="R18" s="260"/>
      <c r="S18" s="259"/>
      <c r="T18" s="259"/>
      <c r="U18" s="256"/>
      <c r="V18" s="254"/>
      <c r="W18" s="258"/>
      <c r="X18" s="261"/>
      <c r="Y18" s="254"/>
      <c r="Z18" s="258"/>
      <c r="AA18" s="262"/>
    </row>
    <row r="19" spans="1:27" s="183" customFormat="1">
      <c r="A19" s="182"/>
      <c r="B19" s="175" t="s">
        <v>84</v>
      </c>
      <c r="C19" s="283"/>
      <c r="D19" s="176"/>
      <c r="E19" s="177"/>
      <c r="F19" s="178"/>
      <c r="G19" s="176"/>
      <c r="H19" s="284"/>
      <c r="I19" s="180"/>
      <c r="J19" s="176"/>
      <c r="K19" s="177"/>
      <c r="L19" s="181"/>
      <c r="M19" s="176"/>
      <c r="N19" s="177"/>
      <c r="O19" s="181"/>
      <c r="P19" s="176"/>
      <c r="Q19" s="177"/>
      <c r="R19" s="181"/>
      <c r="S19" s="176"/>
      <c r="T19" s="176"/>
      <c r="U19" s="187"/>
      <c r="V19" s="181"/>
      <c r="W19" s="181"/>
      <c r="X19" s="181"/>
      <c r="Y19" s="188"/>
    </row>
    <row r="20" spans="1:27" s="210" customFormat="1">
      <c r="A20" s="285"/>
      <c r="B20" s="286" t="s">
        <v>188</v>
      </c>
      <c r="C20" s="209"/>
      <c r="D20" s="209"/>
      <c r="H20" s="211"/>
    </row>
    <row r="21" spans="1:27" s="210" customFormat="1">
      <c r="A21" s="285"/>
      <c r="B21" s="895" t="s">
        <v>493</v>
      </c>
      <c r="C21" s="896"/>
      <c r="D21" s="896"/>
      <c r="E21" s="897"/>
      <c r="F21" s="894"/>
      <c r="H21" s="211"/>
    </row>
    <row r="22" spans="1:27">
      <c r="B22" s="142" t="s">
        <v>90</v>
      </c>
      <c r="C22" s="209"/>
      <c r="D22" s="209"/>
      <c r="E22" s="210"/>
      <c r="F22" s="210"/>
      <c r="G22" s="210"/>
      <c r="H22" s="211"/>
      <c r="I22" s="210"/>
      <c r="J22" s="210"/>
      <c r="K22" s="210"/>
      <c r="L22" s="210"/>
      <c r="M22" s="210"/>
      <c r="N22" s="210"/>
      <c r="O22" s="210"/>
      <c r="P22" s="210"/>
      <c r="Q22" s="210"/>
      <c r="R22" s="210"/>
      <c r="S22" s="210"/>
      <c r="T22" s="210"/>
      <c r="U22" s="210"/>
      <c r="V22" s="210"/>
      <c r="W22" s="210"/>
      <c r="X22" s="210"/>
      <c r="Y22" s="210"/>
      <c r="Z22" s="210"/>
      <c r="AA22" s="210"/>
    </row>
    <row r="23" spans="1:27">
      <c r="B23" s="288"/>
    </row>
    <row r="27" spans="1:27">
      <c r="H27" s="291"/>
    </row>
  </sheetData>
  <mergeCells count="17">
    <mergeCell ref="B1:E1"/>
    <mergeCell ref="V2:AA2"/>
    <mergeCell ref="V3:AA3"/>
    <mergeCell ref="V4:AA4"/>
    <mergeCell ref="D6:I6"/>
    <mergeCell ref="J6:O6"/>
    <mergeCell ref="P6:U6"/>
    <mergeCell ref="V6:X6"/>
    <mergeCell ref="Y6:AA6"/>
    <mergeCell ref="V7:X7"/>
    <mergeCell ref="Y7:AA7"/>
    <mergeCell ref="D7:F7"/>
    <mergeCell ref="G7:I7"/>
    <mergeCell ref="J7:L7"/>
    <mergeCell ref="M7:O7"/>
    <mergeCell ref="P7:R7"/>
    <mergeCell ref="S7:U7"/>
  </mergeCells>
  <phoneticPr fontId="4"/>
  <printOptions horizontalCentered="1"/>
  <pageMargins left="0.19685039370078741" right="0.19685039370078741" top="0.59055118110236227" bottom="0.59055118110236227" header="0.39370078740157483" footer="0.39370078740157483"/>
  <pageSetup paperSize="9" firstPageNumber="10" orientation="landscape" useFirstPageNumber="1" r:id="rId1"/>
  <headerFooter alignWithMargins="0">
    <oddFooter>&amp;C- &amp;P -</oddFooter>
  </headerFooter>
  <colBreaks count="1" manualBreakCount="1">
    <brk id="27"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41"/>
    <pageSetUpPr fitToPage="1"/>
  </sheetPr>
  <dimension ref="A1:AC78"/>
  <sheetViews>
    <sheetView showGridLines="0" view="pageBreakPreview" topLeftCell="B1" zoomScale="130" zoomScaleNormal="70" zoomScaleSheetLayoutView="130" workbookViewId="0">
      <selection activeCell="N25" sqref="N25"/>
    </sheetView>
  </sheetViews>
  <sheetFormatPr defaultColWidth="8.75" defaultRowHeight="13.5"/>
  <cols>
    <col min="1" max="1" width="19.625" style="39" customWidth="1"/>
    <col min="2" max="2" width="6.625" style="173" customWidth="1"/>
    <col min="3" max="3" width="22.625" style="39" customWidth="1"/>
    <col min="4" max="4" width="15.125" style="39" customWidth="1"/>
    <col min="5" max="5" width="3.625" style="39" customWidth="1"/>
    <col min="6" max="6" width="5.625" style="39" customWidth="1"/>
    <col min="7" max="8" width="3.625" style="39" customWidth="1"/>
    <col min="9" max="9" width="7.25" style="39" customWidth="1"/>
    <col min="10" max="11" width="3.625" style="39" customWidth="1"/>
    <col min="12" max="12" width="5.625" style="39" customWidth="1"/>
    <col min="13" max="13" width="3.625" style="39" customWidth="1"/>
    <col min="14" max="14" width="22.875" style="39" customWidth="1"/>
    <col min="15" max="15" width="2.375" style="39" customWidth="1"/>
    <col min="16" max="16384" width="8.75" style="39"/>
  </cols>
  <sheetData>
    <row r="1" spans="1:22" s="142" customFormat="1" ht="21.75" customHeight="1" thickBot="1">
      <c r="A1" s="141" t="s">
        <v>334</v>
      </c>
      <c r="B1" s="91"/>
      <c r="C1" s="91"/>
      <c r="D1" s="91"/>
      <c r="E1" s="35"/>
      <c r="F1" s="35"/>
      <c r="G1" s="35"/>
      <c r="H1" s="35"/>
      <c r="I1" s="35"/>
      <c r="M1" s="37"/>
      <c r="N1" s="35"/>
      <c r="O1" s="92"/>
      <c r="Q1" s="35"/>
      <c r="R1" s="35"/>
      <c r="T1" s="35"/>
      <c r="V1" s="92"/>
    </row>
    <row r="2" spans="1:22" s="143" customFormat="1" ht="26.25" customHeight="1">
      <c r="C2" s="144"/>
      <c r="D2" s="145"/>
      <c r="J2" s="146"/>
      <c r="K2" s="146"/>
      <c r="L2" s="146"/>
      <c r="N2" s="94">
        <f>cover!M4</f>
        <v>46280</v>
      </c>
      <c r="O2" s="94"/>
      <c r="P2" s="94"/>
      <c r="Q2" s="94"/>
      <c r="R2" s="94"/>
      <c r="S2" s="94"/>
    </row>
    <row r="3" spans="1:22" s="143" customFormat="1" ht="13.5" customHeight="1">
      <c r="D3" s="145"/>
      <c r="J3" s="146"/>
      <c r="K3" s="146"/>
      <c r="L3" s="146"/>
      <c r="N3" s="1040"/>
      <c r="O3" s="1040"/>
      <c r="P3" s="147"/>
    </row>
    <row r="4" spans="1:22" s="142" customFormat="1" ht="15" customHeight="1">
      <c r="A4" s="144"/>
      <c r="B4" s="144" t="s">
        <v>318</v>
      </c>
      <c r="C4" s="148"/>
      <c r="D4" s="148"/>
      <c r="E4" s="148"/>
      <c r="F4" s="148"/>
      <c r="G4" s="148"/>
      <c r="H4" s="148"/>
      <c r="I4" s="148"/>
      <c r="J4" s="148"/>
      <c r="K4" s="148"/>
      <c r="L4" s="148"/>
      <c r="M4" s="148"/>
      <c r="N4" s="1041"/>
      <c r="O4" s="1041"/>
      <c r="P4" s="95"/>
      <c r="Q4" s="95"/>
      <c r="R4" s="95"/>
      <c r="S4" s="95"/>
      <c r="T4" s="95"/>
      <c r="U4" s="148"/>
      <c r="V4" s="148"/>
    </row>
    <row r="5" spans="1:22" s="149" customFormat="1" ht="13.5" customHeight="1">
      <c r="C5" s="150" t="s">
        <v>325</v>
      </c>
      <c r="D5" s="151" t="s">
        <v>338</v>
      </c>
      <c r="E5" s="1125" t="s">
        <v>79</v>
      </c>
      <c r="F5" s="1126"/>
      <c r="G5" s="1126"/>
      <c r="H5" s="1126"/>
      <c r="I5" s="1126"/>
      <c r="J5" s="1127"/>
      <c r="K5" s="1131" t="s">
        <v>337</v>
      </c>
      <c r="L5" s="1132"/>
      <c r="M5" s="1133"/>
    </row>
    <row r="6" spans="1:22" s="149" customFormat="1" ht="13.5" customHeight="1" thickBot="1">
      <c r="C6" s="152"/>
      <c r="D6" s="153"/>
      <c r="E6" s="1116" t="s">
        <v>328</v>
      </c>
      <c r="F6" s="1117"/>
      <c r="G6" s="1117"/>
      <c r="H6" s="1116" t="s">
        <v>323</v>
      </c>
      <c r="I6" s="1117"/>
      <c r="J6" s="1118"/>
      <c r="K6" s="154"/>
      <c r="L6" s="155"/>
      <c r="M6" s="156"/>
    </row>
    <row r="7" spans="1:22" s="149" customFormat="1" ht="13.5" customHeight="1" thickTop="1">
      <c r="A7" s="157"/>
      <c r="B7" s="158"/>
      <c r="C7" s="159" t="s">
        <v>494</v>
      </c>
      <c r="D7" s="160" t="s">
        <v>673</v>
      </c>
      <c r="E7" s="161"/>
      <c r="F7" s="162">
        <v>46295</v>
      </c>
      <c r="G7" s="163"/>
      <c r="H7" s="164" t="s">
        <v>184</v>
      </c>
      <c r="I7" s="162">
        <v>46297</v>
      </c>
      <c r="J7" s="165"/>
      <c r="K7" s="164"/>
      <c r="L7" s="162">
        <v>46300</v>
      </c>
      <c r="M7" s="166"/>
    </row>
    <row r="8" spans="1:22" s="149" customFormat="1" ht="13.5" customHeight="1">
      <c r="B8" s="158"/>
      <c r="C8" s="159" t="s">
        <v>494</v>
      </c>
      <c r="D8" s="160" t="s">
        <v>674</v>
      </c>
      <c r="E8" s="167"/>
      <c r="F8" s="168">
        <f>F7+7</f>
        <v>46302</v>
      </c>
      <c r="G8" s="169"/>
      <c r="H8" s="170" t="s">
        <v>184</v>
      </c>
      <c r="I8" s="168">
        <f>I7+7</f>
        <v>46304</v>
      </c>
      <c r="J8" s="171"/>
      <c r="K8" s="170"/>
      <c r="L8" s="168">
        <f>L7+7</f>
        <v>46307</v>
      </c>
      <c r="M8" s="172"/>
    </row>
    <row r="9" spans="1:22" s="149" customFormat="1" ht="13.5" customHeight="1">
      <c r="B9" s="158"/>
      <c r="C9" s="159" t="s">
        <v>494</v>
      </c>
      <c r="D9" s="160" t="s">
        <v>675</v>
      </c>
      <c r="E9" s="167"/>
      <c r="F9" s="168">
        <f>F8+7</f>
        <v>46309</v>
      </c>
      <c r="G9" s="169"/>
      <c r="H9" s="170" t="s">
        <v>184</v>
      </c>
      <c r="I9" s="168">
        <f>I8+7</f>
        <v>46311</v>
      </c>
      <c r="J9" s="171"/>
      <c r="K9" s="170"/>
      <c r="L9" s="168">
        <f>L8+7</f>
        <v>46314</v>
      </c>
      <c r="M9" s="172"/>
    </row>
    <row r="10" spans="1:22" s="149" customFormat="1" ht="13.5" customHeight="1">
      <c r="A10" s="173"/>
      <c r="B10" s="158"/>
      <c r="C10" s="159" t="s">
        <v>494</v>
      </c>
      <c r="D10" s="160" t="s">
        <v>676</v>
      </c>
      <c r="E10" s="167"/>
      <c r="F10" s="168">
        <f>F9+7</f>
        <v>46316</v>
      </c>
      <c r="G10" s="169"/>
      <c r="H10" s="170" t="s">
        <v>184</v>
      </c>
      <c r="I10" s="168">
        <f>I9+7</f>
        <v>46318</v>
      </c>
      <c r="J10" s="171"/>
      <c r="K10" s="170"/>
      <c r="L10" s="168">
        <f>L9+7</f>
        <v>46321</v>
      </c>
      <c r="M10" s="172"/>
    </row>
    <row r="11" spans="1:22" s="149" customFormat="1" ht="13.5" customHeight="1">
      <c r="A11" s="173"/>
      <c r="B11" s="158"/>
      <c r="C11" s="159" t="s">
        <v>494</v>
      </c>
      <c r="D11" s="174" t="s">
        <v>677</v>
      </c>
      <c r="E11" s="167"/>
      <c r="F11" s="168">
        <f>F10+7+2</f>
        <v>46325</v>
      </c>
      <c r="G11" s="169"/>
      <c r="H11" s="170" t="s">
        <v>672</v>
      </c>
      <c r="I11" s="168">
        <f>I10+7</f>
        <v>46325</v>
      </c>
      <c r="J11" s="171"/>
      <c r="K11" s="170"/>
      <c r="L11" s="168">
        <f>L10+7</f>
        <v>46328</v>
      </c>
      <c r="M11" s="172"/>
    </row>
    <row r="12" spans="1:22" s="149" customFormat="1" ht="13.5" customHeight="1">
      <c r="A12" s="173"/>
      <c r="B12" s="158"/>
      <c r="C12" s="175" t="s">
        <v>84</v>
      </c>
      <c r="D12" s="176"/>
      <c r="E12" s="177"/>
      <c r="F12" s="178"/>
      <c r="G12" s="176"/>
      <c r="H12" s="179"/>
      <c r="I12" s="180"/>
      <c r="J12" s="176"/>
      <c r="K12" s="177"/>
      <c r="L12" s="181"/>
      <c r="M12" s="176"/>
    </row>
    <row r="13" spans="1:22" s="183" customFormat="1" ht="12">
      <c r="A13" s="182"/>
      <c r="C13" s="184"/>
      <c r="D13" s="176"/>
      <c r="E13" s="177"/>
      <c r="F13" s="178"/>
      <c r="G13" s="176"/>
      <c r="H13" s="179"/>
      <c r="I13" s="180"/>
      <c r="J13" s="176"/>
      <c r="K13" s="177"/>
      <c r="L13" s="181"/>
      <c r="M13" s="176"/>
      <c r="N13" s="185"/>
      <c r="O13" s="186"/>
      <c r="P13" s="176"/>
      <c r="Q13" s="176"/>
      <c r="R13" s="187"/>
      <c r="S13" s="181"/>
      <c r="T13" s="181"/>
      <c r="U13" s="181"/>
      <c r="V13" s="188"/>
    </row>
    <row r="14" spans="1:22" s="183" customFormat="1">
      <c r="A14" s="182"/>
      <c r="B14" s="175"/>
      <c r="C14" s="189"/>
      <c r="D14" s="190"/>
      <c r="E14" s="191"/>
      <c r="F14" s="191"/>
      <c r="G14" s="191"/>
      <c r="H14" s="191"/>
      <c r="I14" s="191"/>
      <c r="J14" s="191"/>
      <c r="K14" s="191"/>
      <c r="L14" s="191"/>
      <c r="M14" s="191"/>
      <c r="N14" s="177"/>
      <c r="O14" s="181"/>
      <c r="P14" s="176"/>
      <c r="Q14" s="176"/>
      <c r="R14" s="187"/>
      <c r="S14" s="181"/>
      <c r="T14" s="181"/>
      <c r="U14" s="181"/>
      <c r="V14" s="188"/>
    </row>
    <row r="15" spans="1:22" s="191" customFormat="1" ht="13.5" customHeight="1">
      <c r="C15" s="192"/>
      <c r="D15" s="149"/>
      <c r="E15" s="149"/>
      <c r="F15" s="149"/>
      <c r="G15" s="149"/>
      <c r="H15" s="149"/>
      <c r="I15" s="149"/>
      <c r="J15" s="193"/>
      <c r="K15" s="193"/>
      <c r="L15" s="193"/>
      <c r="M15" s="149"/>
    </row>
    <row r="16" spans="1:22" ht="13.5" customHeight="1">
      <c r="A16" s="144"/>
      <c r="B16" s="144" t="s">
        <v>336</v>
      </c>
      <c r="C16" s="149"/>
      <c r="D16" s="149"/>
      <c r="E16" s="175"/>
      <c r="F16" s="173"/>
      <c r="G16" s="173"/>
      <c r="H16" s="173"/>
      <c r="I16" s="173"/>
      <c r="J16" s="173"/>
      <c r="K16" s="173"/>
      <c r="L16" s="173"/>
      <c r="M16" s="173"/>
      <c r="N16" s="173"/>
      <c r="O16" s="173"/>
      <c r="P16" s="173"/>
      <c r="Q16" s="173"/>
      <c r="R16" s="173"/>
    </row>
    <row r="17" spans="1:29" ht="13.5" customHeight="1">
      <c r="A17" s="173"/>
      <c r="B17" s="194"/>
      <c r="C17" s="195"/>
      <c r="D17" s="195"/>
      <c r="E17" s="195"/>
      <c r="F17" s="173"/>
      <c r="G17" s="173"/>
      <c r="H17" s="173"/>
      <c r="I17" s="173"/>
      <c r="J17" s="173"/>
      <c r="K17" s="173"/>
      <c r="L17" s="173"/>
      <c r="M17" s="173"/>
      <c r="N17" s="173"/>
      <c r="O17" s="173"/>
      <c r="P17" s="173"/>
      <c r="Q17" s="173"/>
      <c r="R17" s="173"/>
    </row>
    <row r="18" spans="1:29" ht="13.5" customHeight="1">
      <c r="A18" s="173"/>
      <c r="B18" s="194"/>
      <c r="C18" s="150" t="s">
        <v>308</v>
      </c>
      <c r="D18" s="151" t="s">
        <v>307</v>
      </c>
      <c r="E18" s="1125" t="s">
        <v>335</v>
      </c>
      <c r="F18" s="1197"/>
      <c r="G18" s="1197"/>
      <c r="H18" s="1197"/>
      <c r="I18" s="1197"/>
      <c r="J18" s="1198"/>
      <c r="K18" s="1131" t="s">
        <v>334</v>
      </c>
      <c r="L18" s="1132"/>
      <c r="M18" s="1133"/>
      <c r="N18" s="173"/>
      <c r="O18" s="173"/>
      <c r="P18" s="173"/>
      <c r="Q18" s="173"/>
      <c r="R18" s="173"/>
      <c r="S18" s="173"/>
      <c r="T18" s="173"/>
      <c r="U18" s="173"/>
      <c r="V18" s="173"/>
      <c r="W18" s="173"/>
      <c r="X18" s="173"/>
      <c r="Y18" s="173"/>
      <c r="Z18" s="173"/>
      <c r="AA18" s="173"/>
      <c r="AB18" s="173"/>
      <c r="AC18" s="173"/>
    </row>
    <row r="19" spans="1:29" ht="13.5" customHeight="1" thickBot="1">
      <c r="A19" s="173"/>
      <c r="B19" s="196"/>
      <c r="C19" s="152"/>
      <c r="D19" s="153"/>
      <c r="E19" s="1128" t="s">
        <v>333</v>
      </c>
      <c r="F19" s="1129"/>
      <c r="G19" s="1130"/>
      <c r="H19" s="1116" t="s">
        <v>332</v>
      </c>
      <c r="I19" s="1117"/>
      <c r="J19" s="1118"/>
      <c r="K19" s="154"/>
      <c r="L19" s="155"/>
      <c r="M19" s="156"/>
      <c r="N19" s="173"/>
      <c r="O19" s="173"/>
      <c r="P19" s="173"/>
      <c r="Q19" s="173"/>
      <c r="R19" s="173"/>
      <c r="S19" s="173"/>
      <c r="T19" s="173"/>
      <c r="U19" s="173"/>
      <c r="V19" s="173"/>
      <c r="W19" s="173"/>
      <c r="X19" s="173"/>
      <c r="Y19" s="173"/>
      <c r="Z19" s="173"/>
      <c r="AA19" s="173"/>
      <c r="AB19" s="173"/>
      <c r="AC19" s="173"/>
    </row>
    <row r="20" spans="1:29" ht="13.5" customHeight="1" thickTop="1">
      <c r="A20" s="173"/>
      <c r="B20" s="196"/>
      <c r="C20" s="197" t="s">
        <v>491</v>
      </c>
      <c r="D20" s="198" t="s">
        <v>678</v>
      </c>
      <c r="E20" s="199"/>
      <c r="F20" s="200">
        <v>46282</v>
      </c>
      <c r="G20" s="201" t="s">
        <v>50</v>
      </c>
      <c r="H20" s="199"/>
      <c r="I20" s="200">
        <v>46286</v>
      </c>
      <c r="J20" s="202"/>
      <c r="K20" s="203"/>
      <c r="L20" s="204">
        <v>46288</v>
      </c>
      <c r="M20" s="205"/>
      <c r="N20" s="173"/>
      <c r="O20" s="173"/>
      <c r="P20" s="173"/>
      <c r="Q20" s="173"/>
      <c r="R20" s="173"/>
      <c r="S20" s="173"/>
      <c r="T20" s="173"/>
      <c r="U20" s="173"/>
      <c r="V20" s="173"/>
      <c r="W20" s="173"/>
      <c r="X20" s="173"/>
      <c r="Y20" s="173"/>
      <c r="Z20" s="173"/>
      <c r="AA20" s="173"/>
      <c r="AB20" s="173"/>
      <c r="AC20" s="173"/>
    </row>
    <row r="21" spans="1:29" ht="13.5" customHeight="1">
      <c r="A21" s="173"/>
      <c r="B21" s="196"/>
      <c r="C21" s="197" t="s">
        <v>593</v>
      </c>
      <c r="D21" s="206" t="s">
        <v>679</v>
      </c>
      <c r="E21" s="199"/>
      <c r="F21" s="200">
        <v>46286</v>
      </c>
      <c r="G21" s="201" t="s">
        <v>50</v>
      </c>
      <c r="H21" s="199"/>
      <c r="I21" s="200">
        <v>46288</v>
      </c>
      <c r="J21" s="202"/>
      <c r="K21" s="203"/>
      <c r="L21" s="204">
        <v>46291</v>
      </c>
      <c r="M21" s="205"/>
      <c r="N21" s="173"/>
      <c r="O21" s="173"/>
      <c r="P21" s="173"/>
      <c r="Q21" s="173"/>
      <c r="R21" s="173"/>
      <c r="S21" s="173"/>
      <c r="T21" s="173"/>
      <c r="U21" s="173"/>
      <c r="V21" s="173"/>
      <c r="W21" s="173"/>
      <c r="X21" s="173"/>
      <c r="Y21" s="173"/>
      <c r="Z21" s="173"/>
      <c r="AA21" s="173"/>
      <c r="AB21" s="173"/>
      <c r="AC21" s="173"/>
    </row>
    <row r="22" spans="1:29" ht="13.5" customHeight="1">
      <c r="A22" s="173"/>
      <c r="B22" s="196"/>
      <c r="C22" s="197" t="s">
        <v>593</v>
      </c>
      <c r="D22" s="206" t="s">
        <v>680</v>
      </c>
      <c r="E22" s="199"/>
      <c r="F22" s="200">
        <v>46288</v>
      </c>
      <c r="G22" s="201" t="s">
        <v>50</v>
      </c>
      <c r="H22" s="199"/>
      <c r="I22" s="200">
        <v>46290</v>
      </c>
      <c r="J22" s="202"/>
      <c r="K22" s="203"/>
      <c r="L22" s="204">
        <v>46293</v>
      </c>
      <c r="M22" s="205"/>
      <c r="N22" s="173"/>
      <c r="O22" s="173"/>
      <c r="P22" s="173"/>
      <c r="Q22" s="173"/>
      <c r="R22" s="173"/>
      <c r="S22" s="173"/>
      <c r="T22" s="173"/>
      <c r="U22" s="173"/>
      <c r="V22" s="173"/>
      <c r="W22" s="173"/>
      <c r="X22" s="173"/>
      <c r="Y22" s="173"/>
      <c r="Z22" s="173"/>
      <c r="AA22" s="173"/>
      <c r="AB22" s="173"/>
      <c r="AC22" s="173"/>
    </row>
    <row r="23" spans="1:29" ht="13.5" customHeight="1">
      <c r="A23" s="173"/>
      <c r="B23" s="196"/>
      <c r="C23" s="197" t="s">
        <v>495</v>
      </c>
      <c r="D23" s="198" t="s">
        <v>681</v>
      </c>
      <c r="E23" s="199"/>
      <c r="F23" s="200">
        <v>46289</v>
      </c>
      <c r="G23" s="201" t="s">
        <v>50</v>
      </c>
      <c r="H23" s="199"/>
      <c r="I23" s="200">
        <v>46293</v>
      </c>
      <c r="J23" s="202"/>
      <c r="K23" s="203"/>
      <c r="L23" s="204">
        <v>46295</v>
      </c>
      <c r="M23" s="205"/>
      <c r="N23" s="173"/>
      <c r="O23" s="173"/>
      <c r="P23" s="173"/>
      <c r="Q23" s="173"/>
      <c r="R23" s="173"/>
      <c r="S23" s="173"/>
      <c r="T23" s="173"/>
      <c r="U23" s="173"/>
      <c r="V23" s="173"/>
      <c r="W23" s="173"/>
      <c r="X23" s="173"/>
      <c r="Y23" s="173"/>
      <c r="Z23" s="173"/>
      <c r="AA23" s="173"/>
      <c r="AB23" s="173"/>
      <c r="AC23" s="173"/>
    </row>
    <row r="24" spans="1:29" ht="13.5" customHeight="1">
      <c r="A24" s="173"/>
      <c r="B24" s="191"/>
      <c r="C24" s="197" t="s">
        <v>491</v>
      </c>
      <c r="D24" s="206" t="s">
        <v>682</v>
      </c>
      <c r="E24" s="199"/>
      <c r="F24" s="200">
        <v>46293</v>
      </c>
      <c r="G24" s="201" t="s">
        <v>50</v>
      </c>
      <c r="H24" s="199"/>
      <c r="I24" s="200">
        <v>46295</v>
      </c>
      <c r="J24" s="202"/>
      <c r="K24" s="203"/>
      <c r="L24" s="204">
        <v>46298</v>
      </c>
      <c r="M24" s="205"/>
      <c r="N24" s="173"/>
      <c r="O24" s="173"/>
      <c r="P24" s="173"/>
      <c r="Q24" s="173"/>
      <c r="R24" s="173"/>
      <c r="S24" s="173"/>
    </row>
    <row r="25" spans="1:29" ht="13.5" customHeight="1">
      <c r="A25" s="173"/>
      <c r="B25" s="191"/>
      <c r="C25" s="197" t="s">
        <v>495</v>
      </c>
      <c r="D25" s="206" t="s">
        <v>683</v>
      </c>
      <c r="E25" s="199"/>
      <c r="F25" s="200">
        <v>46295</v>
      </c>
      <c r="G25" s="201" t="s">
        <v>50</v>
      </c>
      <c r="H25" s="199"/>
      <c r="I25" s="200">
        <v>46297</v>
      </c>
      <c r="J25" s="202"/>
      <c r="K25" s="203"/>
      <c r="L25" s="204">
        <v>46300</v>
      </c>
      <c r="M25" s="205"/>
      <c r="N25" s="173"/>
      <c r="O25" s="173"/>
      <c r="P25" s="173"/>
      <c r="Q25" s="173"/>
      <c r="R25" s="173"/>
      <c r="S25" s="173"/>
    </row>
    <row r="26" spans="1:29" ht="13.5" customHeight="1">
      <c r="A26" s="173"/>
      <c r="B26" s="191"/>
      <c r="C26" s="197" t="s">
        <v>491</v>
      </c>
      <c r="D26" s="198" t="s">
        <v>684</v>
      </c>
      <c r="E26" s="199"/>
      <c r="F26" s="200">
        <v>46296</v>
      </c>
      <c r="G26" s="201" t="s">
        <v>50</v>
      </c>
      <c r="H26" s="199"/>
      <c r="I26" s="200">
        <v>46300</v>
      </c>
      <c r="J26" s="202"/>
      <c r="K26" s="203"/>
      <c r="L26" s="204">
        <v>46302</v>
      </c>
      <c r="M26" s="205"/>
      <c r="N26" s="173"/>
      <c r="O26" s="173"/>
      <c r="P26" s="173"/>
      <c r="Q26" s="173"/>
      <c r="R26" s="173"/>
      <c r="S26" s="173"/>
    </row>
    <row r="27" spans="1:29" ht="13.5" customHeight="1">
      <c r="A27" s="173"/>
      <c r="B27" s="191"/>
      <c r="C27" s="197" t="s">
        <v>495</v>
      </c>
      <c r="D27" s="206" t="s">
        <v>685</v>
      </c>
      <c r="E27" s="199"/>
      <c r="F27" s="200">
        <v>46300</v>
      </c>
      <c r="G27" s="201" t="s">
        <v>50</v>
      </c>
      <c r="H27" s="199"/>
      <c r="I27" s="200">
        <v>46302</v>
      </c>
      <c r="J27" s="202"/>
      <c r="K27" s="203"/>
      <c r="L27" s="204">
        <v>46305</v>
      </c>
      <c r="M27" s="205"/>
      <c r="N27" s="173"/>
      <c r="O27" s="173"/>
      <c r="P27" s="173"/>
      <c r="Q27" s="173"/>
      <c r="R27" s="173"/>
      <c r="S27" s="173"/>
    </row>
    <row r="28" spans="1:29" ht="13.5" customHeight="1">
      <c r="A28" s="173"/>
      <c r="B28" s="191"/>
      <c r="C28" s="197" t="s">
        <v>491</v>
      </c>
      <c r="D28" s="206" t="s">
        <v>686</v>
      </c>
      <c r="E28" s="199"/>
      <c r="F28" s="200">
        <v>46302</v>
      </c>
      <c r="G28" s="201" t="s">
        <v>50</v>
      </c>
      <c r="H28" s="199"/>
      <c r="I28" s="200">
        <v>46304</v>
      </c>
      <c r="J28" s="202"/>
      <c r="K28" s="203"/>
      <c r="L28" s="204">
        <v>46307</v>
      </c>
      <c r="M28" s="205"/>
      <c r="N28" s="173"/>
      <c r="O28" s="173"/>
      <c r="P28" s="173"/>
      <c r="Q28" s="173"/>
      <c r="R28" s="173"/>
      <c r="S28" s="173"/>
    </row>
    <row r="29" spans="1:29" ht="13.5" customHeight="1">
      <c r="B29" s="207"/>
      <c r="C29" s="197" t="s">
        <v>495</v>
      </c>
      <c r="D29" s="198" t="s">
        <v>687</v>
      </c>
      <c r="E29" s="199"/>
      <c r="F29" s="200">
        <v>46303</v>
      </c>
      <c r="G29" s="201" t="s">
        <v>50</v>
      </c>
      <c r="H29" s="199"/>
      <c r="I29" s="200">
        <v>46307</v>
      </c>
      <c r="J29" s="202"/>
      <c r="K29" s="203"/>
      <c r="L29" s="204">
        <v>46309</v>
      </c>
      <c r="M29" s="205"/>
    </row>
    <row r="30" spans="1:29" ht="13.5" customHeight="1">
      <c r="A30" s="173"/>
      <c r="B30" s="191"/>
      <c r="C30" s="197" t="s">
        <v>491</v>
      </c>
      <c r="D30" s="206" t="s">
        <v>688</v>
      </c>
      <c r="E30" s="199"/>
      <c r="F30" s="200">
        <v>46304</v>
      </c>
      <c r="G30" s="201" t="s">
        <v>50</v>
      </c>
      <c r="H30" s="199"/>
      <c r="I30" s="200">
        <v>46309</v>
      </c>
      <c r="J30" s="202"/>
      <c r="K30" s="203"/>
      <c r="L30" s="204">
        <v>46312</v>
      </c>
      <c r="M30" s="205"/>
      <c r="N30" s="173"/>
      <c r="O30" s="173"/>
      <c r="P30" s="173"/>
      <c r="Q30" s="173"/>
      <c r="R30" s="173"/>
      <c r="S30" s="173"/>
    </row>
    <row r="31" spans="1:29" ht="13.5" customHeight="1">
      <c r="A31" s="173"/>
      <c r="B31" s="191"/>
      <c r="C31" s="197" t="s">
        <v>495</v>
      </c>
      <c r="D31" s="206" t="s">
        <v>689</v>
      </c>
      <c r="E31" s="199"/>
      <c r="F31" s="200">
        <v>46309</v>
      </c>
      <c r="G31" s="201" t="s">
        <v>50</v>
      </c>
      <c r="H31" s="199"/>
      <c r="I31" s="200">
        <v>46311</v>
      </c>
      <c r="J31" s="202"/>
      <c r="K31" s="203"/>
      <c r="L31" s="204">
        <v>46314</v>
      </c>
      <c r="M31" s="205"/>
      <c r="N31" s="173"/>
      <c r="O31" s="173"/>
      <c r="P31" s="173"/>
      <c r="Q31" s="173"/>
      <c r="R31" s="173"/>
      <c r="S31" s="173"/>
    </row>
    <row r="32" spans="1:29" ht="13.5" customHeight="1">
      <c r="B32" s="207"/>
      <c r="C32" s="197"/>
      <c r="D32" s="198"/>
      <c r="E32" s="199"/>
      <c r="F32" s="200"/>
      <c r="G32" s="201"/>
      <c r="H32" s="199"/>
      <c r="I32" s="200"/>
      <c r="J32" s="202"/>
      <c r="K32" s="203"/>
      <c r="L32" s="204"/>
      <c r="M32" s="205"/>
    </row>
    <row r="33" spans="1:19" ht="13.5" customHeight="1">
      <c r="A33" s="173"/>
      <c r="B33" s="191"/>
      <c r="C33" s="197"/>
      <c r="D33" s="206"/>
      <c r="E33" s="199"/>
      <c r="F33" s="200"/>
      <c r="G33" s="201"/>
      <c r="H33" s="199"/>
      <c r="I33" s="200"/>
      <c r="J33" s="202"/>
      <c r="K33" s="203"/>
      <c r="L33" s="204"/>
      <c r="M33" s="205"/>
      <c r="N33" s="173"/>
      <c r="O33" s="173"/>
      <c r="P33" s="173"/>
      <c r="Q33" s="173"/>
      <c r="R33" s="173"/>
      <c r="S33" s="173"/>
    </row>
    <row r="34" spans="1:19" ht="13.5" customHeight="1">
      <c r="A34" s="173"/>
      <c r="B34" s="191"/>
      <c r="C34" s="197"/>
      <c r="D34" s="206"/>
      <c r="E34" s="199"/>
      <c r="F34" s="852"/>
      <c r="G34" s="201"/>
      <c r="H34" s="199"/>
      <c r="I34" s="852"/>
      <c r="J34" s="202"/>
      <c r="K34" s="203"/>
      <c r="L34" s="848"/>
      <c r="M34" s="205"/>
      <c r="N34" s="173"/>
      <c r="O34" s="173"/>
      <c r="P34" s="173"/>
      <c r="Q34" s="173"/>
      <c r="R34" s="173"/>
      <c r="S34" s="173"/>
    </row>
    <row r="35" spans="1:19" ht="13.5" customHeight="1">
      <c r="A35" s="173"/>
      <c r="B35" s="191"/>
      <c r="C35" s="850"/>
      <c r="D35" s="495"/>
      <c r="E35" s="851"/>
      <c r="F35" s="781"/>
      <c r="G35" s="201"/>
      <c r="H35" s="851"/>
      <c r="I35" s="781"/>
      <c r="J35" s="849"/>
      <c r="K35" s="851"/>
      <c r="L35" s="781"/>
      <c r="M35" s="849"/>
      <c r="N35" s="173"/>
      <c r="O35" s="173"/>
      <c r="P35" s="173"/>
      <c r="Q35" s="173"/>
      <c r="R35" s="173"/>
      <c r="S35" s="173"/>
    </row>
    <row r="36" spans="1:19" ht="13.5" customHeight="1">
      <c r="A36" s="173"/>
      <c r="B36" s="191"/>
      <c r="C36" s="175"/>
      <c r="D36" s="173"/>
      <c r="E36" s="173"/>
      <c r="F36" s="173"/>
      <c r="G36" s="173"/>
      <c r="H36" s="173"/>
      <c r="I36" s="173"/>
      <c r="J36" s="173"/>
      <c r="K36" s="173"/>
      <c r="L36" s="173"/>
      <c r="M36" s="173"/>
      <c r="N36" s="173"/>
      <c r="O36" s="173"/>
      <c r="P36" s="173"/>
      <c r="Q36" s="173"/>
      <c r="R36" s="173"/>
      <c r="S36" s="173"/>
    </row>
    <row r="37" spans="1:19" ht="13.5" customHeight="1">
      <c r="A37" s="173"/>
      <c r="B37" s="191"/>
      <c r="C37" s="175"/>
      <c r="D37" s="173"/>
      <c r="E37" s="173"/>
      <c r="F37" s="173"/>
      <c r="G37" s="173"/>
      <c r="H37" s="173"/>
      <c r="I37" s="173"/>
      <c r="J37" s="173"/>
      <c r="K37" s="173"/>
      <c r="L37" s="173"/>
      <c r="M37" s="173"/>
      <c r="N37" s="173"/>
      <c r="O37" s="173"/>
      <c r="P37" s="173"/>
      <c r="Q37" s="173"/>
      <c r="R37" s="173"/>
      <c r="S37" s="173"/>
    </row>
    <row r="38" spans="1:19" ht="13.5" customHeight="1">
      <c r="A38" s="173"/>
      <c r="B38" s="191"/>
      <c r="C38" s="175"/>
      <c r="D38" s="173"/>
      <c r="E38" s="173"/>
      <c r="F38" s="173"/>
      <c r="G38" s="173"/>
      <c r="H38" s="173"/>
      <c r="I38" s="173"/>
      <c r="J38" s="173"/>
      <c r="K38" s="173"/>
      <c r="L38" s="173"/>
      <c r="M38" s="173"/>
      <c r="N38" s="173"/>
      <c r="O38" s="173"/>
      <c r="P38" s="173"/>
      <c r="Q38" s="173"/>
      <c r="R38" s="173"/>
      <c r="S38" s="173"/>
    </row>
    <row r="39" spans="1:19" ht="13.5" customHeight="1">
      <c r="A39" s="173"/>
      <c r="B39" s="191"/>
      <c r="C39" s="175"/>
      <c r="D39" s="173"/>
      <c r="E39" s="173"/>
      <c r="F39" s="173"/>
      <c r="G39" s="173"/>
      <c r="H39" s="173"/>
      <c r="I39" s="173"/>
      <c r="J39" s="173"/>
      <c r="K39" s="173"/>
      <c r="L39" s="173"/>
      <c r="M39" s="173"/>
      <c r="N39" s="173"/>
      <c r="O39" s="173"/>
      <c r="P39" s="173"/>
      <c r="Q39" s="173"/>
      <c r="R39" s="173"/>
      <c r="S39" s="173"/>
    </row>
    <row r="40" spans="1:19" ht="13.5" customHeight="1">
      <c r="A40" s="173"/>
      <c r="B40" s="191"/>
      <c r="C40" s="175"/>
      <c r="D40" s="173"/>
      <c r="E40" s="173"/>
      <c r="F40" s="173"/>
      <c r="G40" s="173"/>
      <c r="H40" s="173"/>
      <c r="I40" s="173"/>
      <c r="J40" s="173"/>
      <c r="K40" s="173"/>
      <c r="L40" s="173"/>
      <c r="M40" s="173"/>
      <c r="N40" s="173"/>
      <c r="O40" s="173"/>
      <c r="P40" s="173"/>
      <c r="Q40" s="173"/>
      <c r="R40" s="173"/>
      <c r="S40" s="173"/>
    </row>
    <row r="41" spans="1:19" ht="13.5" customHeight="1">
      <c r="A41" s="173"/>
      <c r="B41" s="191"/>
      <c r="C41" s="175"/>
      <c r="D41" s="173"/>
      <c r="E41" s="173"/>
      <c r="F41" s="173"/>
      <c r="G41" s="173"/>
      <c r="H41" s="173"/>
      <c r="I41" s="173"/>
      <c r="J41" s="173"/>
      <c r="K41" s="173"/>
      <c r="L41" s="173"/>
      <c r="M41" s="173"/>
      <c r="N41" s="173"/>
      <c r="O41" s="173"/>
      <c r="P41" s="173"/>
      <c r="Q41" s="173"/>
      <c r="R41" s="173"/>
      <c r="S41" s="173"/>
    </row>
    <row r="42" spans="1:19" ht="13.5" customHeight="1">
      <c r="A42" s="173"/>
      <c r="B42" s="191"/>
      <c r="C42" s="175"/>
      <c r="D42" s="173"/>
      <c r="E42" s="173"/>
      <c r="F42" s="173"/>
      <c r="G42" s="173"/>
      <c r="H42" s="173"/>
      <c r="I42" s="173"/>
      <c r="J42" s="173"/>
      <c r="K42" s="173"/>
      <c r="L42" s="173"/>
      <c r="M42" s="173"/>
      <c r="N42" s="173"/>
      <c r="O42" s="173"/>
      <c r="P42" s="173"/>
      <c r="Q42" s="173"/>
      <c r="R42" s="173"/>
      <c r="S42" s="173"/>
    </row>
    <row r="43" spans="1:19" ht="13.5" customHeight="1">
      <c r="A43" s="173"/>
      <c r="B43" s="191"/>
      <c r="C43" s="175"/>
      <c r="D43" s="173"/>
      <c r="E43" s="173"/>
      <c r="F43" s="173"/>
      <c r="G43" s="173"/>
      <c r="H43" s="173"/>
      <c r="I43" s="173"/>
      <c r="J43" s="173"/>
      <c r="K43" s="173"/>
      <c r="L43" s="173"/>
      <c r="M43" s="173"/>
      <c r="N43" s="173"/>
      <c r="O43" s="173"/>
      <c r="P43" s="173"/>
      <c r="Q43" s="173"/>
      <c r="R43" s="173"/>
      <c r="S43" s="173"/>
    </row>
    <row r="44" spans="1:19" ht="13.5" customHeight="1">
      <c r="A44" s="173"/>
      <c r="B44" s="191"/>
      <c r="C44" s="175"/>
      <c r="D44" s="173"/>
      <c r="E44" s="173"/>
      <c r="F44" s="173"/>
      <c r="G44" s="173"/>
      <c r="H44" s="173"/>
      <c r="I44" s="173"/>
      <c r="J44" s="173"/>
      <c r="K44" s="173"/>
      <c r="L44" s="173"/>
      <c r="M44" s="173"/>
      <c r="N44" s="173"/>
      <c r="O44" s="173"/>
      <c r="P44" s="173"/>
      <c r="Q44" s="173"/>
      <c r="R44" s="173"/>
      <c r="S44" s="173"/>
    </row>
    <row r="45" spans="1:19" ht="13.5" customHeight="1">
      <c r="A45" s="173"/>
      <c r="B45" s="191"/>
      <c r="C45" s="15"/>
      <c r="D45" s="15"/>
      <c r="E45" s="15"/>
      <c r="F45" s="15"/>
      <c r="G45" s="15"/>
      <c r="H45" s="15"/>
      <c r="I45" s="15"/>
      <c r="J45" s="15"/>
      <c r="K45" s="15"/>
      <c r="L45" s="15"/>
      <c r="M45" s="15"/>
      <c r="N45" s="173"/>
      <c r="O45" s="173"/>
      <c r="P45" s="173"/>
      <c r="Q45" s="173"/>
      <c r="R45" s="173"/>
      <c r="S45" s="173"/>
    </row>
    <row r="46" spans="1:19" ht="13.5" customHeight="1">
      <c r="A46" s="173"/>
      <c r="B46" s="191"/>
      <c r="C46" s="15"/>
      <c r="D46" s="15"/>
      <c r="E46" s="15"/>
      <c r="F46" s="15"/>
      <c r="G46" s="15"/>
      <c r="H46" s="15"/>
      <c r="I46" s="15"/>
      <c r="J46" s="15"/>
      <c r="K46" s="15"/>
      <c r="L46" s="15"/>
      <c r="M46" s="15"/>
      <c r="N46" s="173"/>
      <c r="O46" s="173"/>
      <c r="P46" s="173"/>
      <c r="Q46" s="173"/>
      <c r="R46" s="173"/>
      <c r="S46" s="173"/>
    </row>
    <row r="47" spans="1:19" ht="13.5" customHeight="1">
      <c r="A47" s="173"/>
      <c r="B47" s="191"/>
      <c r="C47" s="15"/>
      <c r="D47" s="15"/>
      <c r="E47" s="15"/>
      <c r="F47" s="15"/>
      <c r="G47" s="15"/>
      <c r="H47" s="15"/>
      <c r="I47" s="15"/>
      <c r="J47" s="15"/>
      <c r="K47" s="15"/>
      <c r="L47" s="15"/>
      <c r="M47" s="15"/>
      <c r="N47" s="173"/>
      <c r="O47" s="173"/>
      <c r="P47" s="173"/>
      <c r="Q47" s="173"/>
      <c r="R47" s="173"/>
      <c r="S47" s="173"/>
    </row>
    <row r="48" spans="1:19" ht="13.5" customHeight="1">
      <c r="A48" s="173"/>
      <c r="B48" s="191"/>
      <c r="C48" s="15"/>
      <c r="D48" s="15"/>
      <c r="E48" s="15"/>
      <c r="F48" s="15"/>
      <c r="G48" s="15"/>
      <c r="H48" s="15"/>
      <c r="I48" s="15"/>
      <c r="J48" s="15"/>
      <c r="K48" s="15"/>
      <c r="L48" s="15"/>
      <c r="M48" s="15"/>
      <c r="N48" s="173"/>
      <c r="O48" s="173"/>
      <c r="P48" s="173"/>
      <c r="Q48" s="173"/>
      <c r="R48" s="173"/>
      <c r="S48" s="173"/>
    </row>
    <row r="49" spans="1:19" ht="13.5" customHeight="1">
      <c r="A49" s="173"/>
      <c r="B49" s="191"/>
      <c r="C49" s="15"/>
      <c r="D49" s="15"/>
      <c r="E49" s="15"/>
      <c r="F49" s="15"/>
      <c r="G49" s="15"/>
      <c r="H49" s="15"/>
      <c r="I49" s="15"/>
      <c r="J49" s="15"/>
      <c r="K49" s="15"/>
      <c r="L49" s="15"/>
      <c r="M49" s="15"/>
      <c r="N49" s="173"/>
      <c r="O49" s="173"/>
      <c r="P49" s="173"/>
      <c r="Q49" s="173"/>
      <c r="R49" s="173"/>
      <c r="S49" s="173"/>
    </row>
    <row r="50" spans="1:19" ht="13.5" customHeight="1">
      <c r="A50" s="173"/>
      <c r="B50" s="191"/>
      <c r="C50" s="15"/>
      <c r="D50" s="15"/>
      <c r="E50" s="15"/>
      <c r="F50" s="15"/>
      <c r="G50" s="15"/>
      <c r="H50" s="15"/>
      <c r="I50" s="15"/>
      <c r="J50" s="15"/>
      <c r="K50" s="15"/>
      <c r="L50" s="15"/>
      <c r="M50" s="15"/>
      <c r="N50" s="173"/>
      <c r="O50" s="173"/>
      <c r="P50" s="173"/>
      <c r="Q50" s="173"/>
      <c r="R50" s="173"/>
      <c r="S50" s="173"/>
    </row>
    <row r="51" spans="1:19" ht="13.5" customHeight="1">
      <c r="A51" s="173"/>
      <c r="B51" s="191"/>
      <c r="C51" s="15"/>
      <c r="D51" s="15"/>
      <c r="E51" s="15"/>
      <c r="F51" s="15"/>
      <c r="G51" s="15"/>
      <c r="H51" s="15"/>
      <c r="I51" s="15"/>
      <c r="J51" s="15"/>
      <c r="K51" s="15"/>
      <c r="L51" s="15"/>
      <c r="M51" s="15"/>
      <c r="N51" s="173"/>
      <c r="O51" s="173"/>
      <c r="P51" s="173"/>
      <c r="Q51" s="173"/>
      <c r="R51" s="173"/>
      <c r="S51" s="173"/>
    </row>
    <row r="52" spans="1:19" ht="13.5" customHeight="1">
      <c r="A52" s="173"/>
      <c r="B52" s="191"/>
      <c r="C52" s="15"/>
      <c r="D52" s="15"/>
      <c r="E52" s="15"/>
      <c r="F52" s="15"/>
      <c r="G52" s="15"/>
      <c r="H52" s="15"/>
      <c r="I52" s="15"/>
      <c r="J52" s="15"/>
      <c r="K52" s="15"/>
      <c r="L52" s="15"/>
      <c r="M52" s="15"/>
      <c r="N52" s="173"/>
      <c r="O52" s="173"/>
      <c r="P52" s="173"/>
      <c r="Q52" s="173"/>
      <c r="R52" s="173"/>
      <c r="S52" s="173"/>
    </row>
    <row r="53" spans="1:19" ht="13.5" customHeight="1">
      <c r="A53" s="173"/>
      <c r="B53" s="191"/>
      <c r="C53" s="15"/>
      <c r="D53" s="15"/>
      <c r="E53" s="15"/>
      <c r="F53" s="15"/>
      <c r="G53" s="15"/>
      <c r="H53" s="15"/>
      <c r="I53" s="15"/>
      <c r="J53" s="15"/>
      <c r="K53" s="15"/>
      <c r="L53" s="15"/>
      <c r="M53" s="15"/>
      <c r="N53" s="173"/>
      <c r="O53" s="173"/>
      <c r="P53" s="173"/>
      <c r="Q53" s="173"/>
      <c r="R53" s="173"/>
      <c r="S53" s="173"/>
    </row>
    <row r="54" spans="1:19" s="15" customFormat="1" ht="13.5" customHeight="1"/>
    <row r="55" spans="1:19" s="15" customFormat="1" ht="13.5" customHeight="1"/>
    <row r="56" spans="1:19" s="15" customFormat="1" ht="23.25" customHeight="1"/>
    <row r="57" spans="1:19" s="15" customFormat="1" ht="13.5" customHeight="1"/>
    <row r="58" spans="1:19" s="15" customFormat="1" ht="18" customHeight="1"/>
    <row r="59" spans="1:19" s="15" customFormat="1" ht="17.25" customHeight="1"/>
    <row r="60" spans="1:19" s="15" customFormat="1" ht="17.25" customHeight="1"/>
    <row r="61" spans="1:19" s="15" customFormat="1" ht="17.25" customHeight="1"/>
    <row r="62" spans="1:19" s="15" customFormat="1" ht="17.25" customHeight="1"/>
    <row r="63" spans="1:19" s="15" customFormat="1" ht="17.25" customHeight="1"/>
    <row r="64" spans="1:19" s="15" customFormat="1" ht="17.25" customHeight="1"/>
    <row r="65" spans="3:13" s="15" customFormat="1" ht="17.25" customHeight="1"/>
    <row r="66" spans="3:13" s="15" customFormat="1"/>
    <row r="67" spans="3:13" s="15" customFormat="1"/>
    <row r="68" spans="3:13" s="15" customFormat="1"/>
    <row r="69" spans="3:13" s="15" customFormat="1"/>
    <row r="70" spans="3:13" s="15" customFormat="1">
      <c r="C70" s="39"/>
      <c r="D70" s="39"/>
      <c r="E70" s="39"/>
      <c r="F70" s="39"/>
      <c r="G70" s="39"/>
      <c r="H70" s="39"/>
      <c r="I70" s="39"/>
      <c r="J70" s="39"/>
      <c r="K70" s="39"/>
      <c r="L70" s="39"/>
      <c r="M70" s="39"/>
    </row>
    <row r="71" spans="3:13" s="15" customFormat="1">
      <c r="C71" s="39"/>
      <c r="D71" s="39"/>
      <c r="E71" s="39"/>
      <c r="F71" s="39"/>
      <c r="G71" s="39"/>
      <c r="H71" s="39"/>
      <c r="I71" s="39"/>
      <c r="J71" s="39"/>
      <c r="K71" s="39"/>
      <c r="L71" s="39"/>
      <c r="M71" s="39"/>
    </row>
    <row r="72" spans="3:13" s="15" customFormat="1">
      <c r="C72" s="39"/>
      <c r="D72" s="39"/>
      <c r="E72" s="39"/>
      <c r="F72" s="39"/>
      <c r="G72" s="39"/>
      <c r="H72" s="39"/>
      <c r="I72" s="39"/>
      <c r="J72" s="39"/>
      <c r="K72" s="39"/>
      <c r="L72" s="39"/>
      <c r="M72" s="39"/>
    </row>
    <row r="73" spans="3:13" s="15" customFormat="1">
      <c r="C73" s="39"/>
      <c r="D73" s="39"/>
      <c r="E73" s="39"/>
      <c r="F73" s="39"/>
      <c r="G73" s="39"/>
      <c r="H73" s="39"/>
      <c r="I73" s="39"/>
      <c r="J73" s="39"/>
      <c r="K73" s="39"/>
      <c r="L73" s="39"/>
      <c r="M73" s="39"/>
    </row>
    <row r="74" spans="3:13" s="15" customFormat="1">
      <c r="C74" s="39"/>
      <c r="D74" s="39"/>
      <c r="E74" s="39"/>
      <c r="F74" s="39"/>
      <c r="G74" s="39"/>
      <c r="H74" s="39"/>
      <c r="I74" s="39"/>
      <c r="J74" s="39"/>
      <c r="K74" s="39"/>
      <c r="L74" s="39"/>
      <c r="M74" s="39"/>
    </row>
    <row r="75" spans="3:13" s="15" customFormat="1">
      <c r="C75" s="39"/>
      <c r="D75" s="39"/>
      <c r="E75" s="39"/>
      <c r="F75" s="39"/>
      <c r="G75" s="39"/>
      <c r="H75" s="39"/>
      <c r="I75" s="39"/>
      <c r="J75" s="39"/>
      <c r="K75" s="39"/>
      <c r="L75" s="39"/>
      <c r="M75" s="39"/>
    </row>
    <row r="76" spans="3:13" s="15" customFormat="1">
      <c r="C76" s="39"/>
      <c r="D76" s="39"/>
      <c r="E76" s="39"/>
      <c r="F76" s="39"/>
      <c r="G76" s="39"/>
      <c r="H76" s="39"/>
      <c r="I76" s="39"/>
      <c r="J76" s="39"/>
      <c r="K76" s="39"/>
      <c r="L76" s="39"/>
      <c r="M76" s="39"/>
    </row>
    <row r="77" spans="3:13" s="15" customFormat="1">
      <c r="C77" s="39"/>
      <c r="D77" s="39"/>
      <c r="E77" s="39"/>
      <c r="F77" s="39"/>
      <c r="G77" s="39"/>
      <c r="H77" s="39"/>
      <c r="I77" s="39"/>
      <c r="J77" s="39"/>
      <c r="K77" s="39"/>
      <c r="L77" s="39"/>
      <c r="M77" s="39"/>
    </row>
    <row r="78" spans="3:13" s="15" customFormat="1">
      <c r="C78" s="39"/>
      <c r="D78" s="39"/>
      <c r="E78" s="39"/>
      <c r="F78" s="39"/>
      <c r="G78" s="39"/>
      <c r="H78" s="39"/>
      <c r="I78" s="39"/>
      <c r="J78" s="39"/>
      <c r="K78" s="39"/>
      <c r="L78" s="39"/>
      <c r="M78" s="39"/>
    </row>
  </sheetData>
  <mergeCells count="10">
    <mergeCell ref="E19:G19"/>
    <mergeCell ref="H19:J19"/>
    <mergeCell ref="E6:G6"/>
    <mergeCell ref="N3:O3"/>
    <mergeCell ref="N4:O4"/>
    <mergeCell ref="E5:J5"/>
    <mergeCell ref="K5:M5"/>
    <mergeCell ref="H6:J6"/>
    <mergeCell ref="E18:J18"/>
    <mergeCell ref="K18:M18"/>
  </mergeCells>
  <phoneticPr fontId="4"/>
  <printOptions horizontalCentered="1"/>
  <pageMargins left="0.19685039370078741" right="0.19685039370078741" top="0.59055118110236227" bottom="0.59055118110236227" header="0.39370078740157483" footer="0.39370078740157483"/>
  <pageSetup paperSize="9" firstPageNumber="11" orientation="landscape" useFirstPageNumber="1" r:id="rId1"/>
  <headerFooter alignWithMargins="0">
    <oddFooter>&amp;C- &amp;P -</oddFooter>
  </headerFooter>
  <colBreaks count="1" manualBreakCount="1">
    <brk id="15"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37"/>
  <sheetViews>
    <sheetView view="pageBreakPreview" zoomScale="75" zoomScaleNormal="75" zoomScaleSheetLayoutView="75" workbookViewId="0">
      <selection sqref="A1:B1"/>
    </sheetView>
  </sheetViews>
  <sheetFormatPr defaultColWidth="9" defaultRowHeight="13.5"/>
  <cols>
    <col min="1" max="1" width="15.25" style="15" customWidth="1"/>
    <col min="2" max="2" width="19.625" style="15" customWidth="1"/>
    <col min="3" max="3" width="58.875" style="15" customWidth="1"/>
    <col min="4" max="4" width="16.375" style="15" customWidth="1"/>
    <col min="5" max="5" width="28.125" style="15" customWidth="1"/>
    <col min="6" max="6" width="4.375" style="15" customWidth="1"/>
    <col min="7" max="7" width="14.75" style="15" customWidth="1"/>
    <col min="8" max="10" width="9" style="40" customWidth="1"/>
    <col min="11" max="16384" width="9" style="15"/>
  </cols>
  <sheetData>
    <row r="1" spans="1:10" s="39" customFormat="1" ht="24.75" customHeight="1" thickBot="1">
      <c r="A1" s="1201" t="s">
        <v>91</v>
      </c>
      <c r="B1" s="1202"/>
      <c r="C1" s="91"/>
      <c r="D1" s="91"/>
      <c r="E1" s="35"/>
      <c r="F1" s="35"/>
      <c r="G1" s="92"/>
      <c r="H1" s="37"/>
      <c r="I1" s="38"/>
      <c r="J1" s="35"/>
    </row>
    <row r="2" spans="1:10" ht="24.75" customHeight="1">
      <c r="A2" s="40"/>
      <c r="B2" s="40"/>
      <c r="C2" s="40"/>
      <c r="D2" s="40"/>
      <c r="E2" s="40"/>
      <c r="F2" s="40"/>
      <c r="G2" s="93"/>
    </row>
    <row r="3" spans="1:10" ht="14.25">
      <c r="A3" s="40"/>
      <c r="B3" s="40"/>
      <c r="C3" s="40"/>
      <c r="D3" s="40"/>
      <c r="E3" s="94">
        <v>45308</v>
      </c>
      <c r="G3" s="93"/>
    </row>
    <row r="4" spans="1:10">
      <c r="A4" s="40"/>
      <c r="B4" s="40"/>
      <c r="C4" s="40"/>
      <c r="D4" s="40"/>
      <c r="E4" s="1203"/>
      <c r="F4" s="1204"/>
      <c r="G4" s="1204"/>
      <c r="H4" s="95"/>
      <c r="I4" s="95"/>
      <c r="J4" s="95"/>
    </row>
    <row r="5" spans="1:10" s="40" customFormat="1">
      <c r="E5" s="96"/>
      <c r="F5" s="97"/>
      <c r="G5" s="97"/>
      <c r="H5" s="95"/>
      <c r="I5" s="95"/>
      <c r="J5" s="95"/>
    </row>
    <row r="6" spans="1:10" s="100" customFormat="1">
      <c r="A6" s="1205" t="s">
        <v>92</v>
      </c>
      <c r="B6" s="1206"/>
      <c r="C6" s="1209" t="s">
        <v>93</v>
      </c>
      <c r="D6" s="1209" t="s">
        <v>94</v>
      </c>
      <c r="E6" s="98" t="s">
        <v>95</v>
      </c>
      <c r="F6" s="1205" t="s">
        <v>96</v>
      </c>
      <c r="G6" s="1206"/>
      <c r="H6" s="99"/>
      <c r="I6" s="99"/>
      <c r="J6" s="99"/>
    </row>
    <row r="7" spans="1:10" s="102" customFormat="1">
      <c r="A7" s="1207"/>
      <c r="B7" s="1208"/>
      <c r="C7" s="1210"/>
      <c r="D7" s="1030"/>
      <c r="E7" s="101" t="s">
        <v>97</v>
      </c>
      <c r="F7" s="1207"/>
      <c r="G7" s="1208"/>
      <c r="H7" s="67"/>
      <c r="I7" s="67"/>
      <c r="J7" s="67"/>
    </row>
    <row r="8" spans="1:10" ht="15" customHeight="1">
      <c r="A8" s="103"/>
      <c r="B8" s="104" t="s">
        <v>98</v>
      </c>
      <c r="C8" s="105" t="s">
        <v>99</v>
      </c>
      <c r="D8" s="105" t="s">
        <v>443</v>
      </c>
      <c r="E8" s="106"/>
      <c r="F8" s="107" t="s">
        <v>100</v>
      </c>
      <c r="G8" s="108" t="s">
        <v>238</v>
      </c>
    </row>
    <row r="9" spans="1:10" ht="15" customHeight="1">
      <c r="A9" s="1199" t="s">
        <v>237</v>
      </c>
      <c r="B9" s="109"/>
      <c r="C9" s="110" t="s">
        <v>101</v>
      </c>
      <c r="D9" s="110" t="s">
        <v>190</v>
      </c>
      <c r="E9" s="111"/>
      <c r="F9" s="112" t="s">
        <v>102</v>
      </c>
      <c r="G9" s="113" t="s">
        <v>236</v>
      </c>
    </row>
    <row r="10" spans="1:10" ht="15" customHeight="1">
      <c r="A10" s="1199"/>
      <c r="B10" s="114" t="s">
        <v>235</v>
      </c>
      <c r="C10" s="115" t="s">
        <v>234</v>
      </c>
      <c r="D10" s="116" t="s">
        <v>233</v>
      </c>
      <c r="E10" s="116" t="s">
        <v>232</v>
      </c>
      <c r="F10" s="117" t="s">
        <v>100</v>
      </c>
      <c r="G10" s="118" t="s">
        <v>231</v>
      </c>
    </row>
    <row r="11" spans="1:10" ht="15" customHeight="1">
      <c r="A11" s="119"/>
      <c r="B11" s="120" t="s">
        <v>103</v>
      </c>
      <c r="C11" s="121" t="s">
        <v>230</v>
      </c>
      <c r="D11" s="122"/>
      <c r="E11" s="122" t="s">
        <v>229</v>
      </c>
      <c r="F11" s="123" t="s">
        <v>102</v>
      </c>
      <c r="G11" s="124" t="s">
        <v>228</v>
      </c>
    </row>
    <row r="12" spans="1:10" ht="15" customHeight="1">
      <c r="A12" s="125"/>
      <c r="B12" s="104" t="s">
        <v>98</v>
      </c>
      <c r="C12" s="105" t="s">
        <v>99</v>
      </c>
      <c r="D12" s="105" t="s">
        <v>444</v>
      </c>
      <c r="E12" s="105"/>
      <c r="F12" s="107" t="s">
        <v>100</v>
      </c>
      <c r="G12" s="108" t="s">
        <v>227</v>
      </c>
    </row>
    <row r="13" spans="1:10" ht="15" customHeight="1">
      <c r="A13" s="125" t="s">
        <v>104</v>
      </c>
      <c r="B13" s="109"/>
      <c r="C13" s="126" t="s">
        <v>101</v>
      </c>
      <c r="D13" s="110" t="s">
        <v>191</v>
      </c>
      <c r="E13" s="126"/>
      <c r="F13" s="127" t="s">
        <v>102</v>
      </c>
      <c r="G13" s="128" t="s">
        <v>226</v>
      </c>
    </row>
    <row r="14" spans="1:10" ht="15" customHeight="1">
      <c r="A14" s="125" t="s">
        <v>105</v>
      </c>
      <c r="B14" s="114" t="s">
        <v>225</v>
      </c>
      <c r="C14" s="116" t="s">
        <v>224</v>
      </c>
      <c r="D14" s="116" t="s">
        <v>223</v>
      </c>
      <c r="E14" s="116" t="s">
        <v>435</v>
      </c>
      <c r="F14" s="117" t="s">
        <v>100</v>
      </c>
      <c r="G14" s="118" t="s">
        <v>222</v>
      </c>
    </row>
    <row r="15" spans="1:10" ht="15" customHeight="1">
      <c r="A15" s="129"/>
      <c r="B15" s="120" t="s">
        <v>103</v>
      </c>
      <c r="C15" s="122" t="s">
        <v>185</v>
      </c>
      <c r="D15" s="122"/>
      <c r="E15" s="122" t="s">
        <v>221</v>
      </c>
      <c r="F15" s="123" t="s">
        <v>102</v>
      </c>
      <c r="G15" s="124" t="s">
        <v>220</v>
      </c>
    </row>
    <row r="16" spans="1:10" ht="15" customHeight="1">
      <c r="A16" s="1200" t="s">
        <v>219</v>
      </c>
      <c r="B16" s="130" t="s">
        <v>98</v>
      </c>
      <c r="C16" s="105" t="s">
        <v>99</v>
      </c>
      <c r="D16" s="105" t="s">
        <v>444</v>
      </c>
      <c r="E16" s="105"/>
      <c r="F16" s="107" t="s">
        <v>100</v>
      </c>
      <c r="G16" s="108" t="s">
        <v>218</v>
      </c>
    </row>
    <row r="17" spans="1:12" ht="15" customHeight="1">
      <c r="A17" s="1199"/>
      <c r="B17" s="120"/>
      <c r="C17" s="126" t="s">
        <v>101</v>
      </c>
      <c r="D17" s="110" t="s">
        <v>191</v>
      </c>
      <c r="E17" s="126"/>
      <c r="F17" s="127" t="s">
        <v>102</v>
      </c>
      <c r="G17" s="128" t="s">
        <v>217</v>
      </c>
    </row>
    <row r="18" spans="1:12" ht="15" customHeight="1">
      <c r="A18" s="1199"/>
      <c r="B18" s="131" t="s">
        <v>216</v>
      </c>
      <c r="C18" s="116" t="s">
        <v>215</v>
      </c>
      <c r="D18" s="116" t="s">
        <v>192</v>
      </c>
      <c r="E18" s="116" t="s">
        <v>214</v>
      </c>
      <c r="F18" s="117" t="s">
        <v>213</v>
      </c>
      <c r="G18" s="118" t="s">
        <v>212</v>
      </c>
    </row>
    <row r="19" spans="1:12" ht="15" customHeight="1">
      <c r="A19" s="1199"/>
      <c r="B19" s="120" t="s">
        <v>103</v>
      </c>
      <c r="C19" s="132" t="s">
        <v>211</v>
      </c>
      <c r="D19" s="132"/>
      <c r="E19" s="132" t="s">
        <v>106</v>
      </c>
      <c r="F19" s="133" t="s">
        <v>102</v>
      </c>
      <c r="G19" s="124" t="s">
        <v>210</v>
      </c>
    </row>
    <row r="20" spans="1:12" s="40" customFormat="1" ht="15.6" customHeight="1">
      <c r="A20" s="134"/>
      <c r="B20" s="135"/>
      <c r="C20" s="136"/>
      <c r="D20" s="136"/>
      <c r="E20" s="136"/>
      <c r="F20" s="137"/>
      <c r="G20" s="136"/>
      <c r="K20" s="15"/>
      <c r="L20" s="15"/>
    </row>
    <row r="21" spans="1:12" s="40" customFormat="1" ht="15.6" customHeight="1">
      <c r="A21" s="138"/>
      <c r="B21" s="139"/>
      <c r="C21" s="140"/>
      <c r="D21" s="140"/>
      <c r="E21" s="140"/>
      <c r="F21" s="139"/>
      <c r="G21" s="140"/>
      <c r="K21" s="15"/>
      <c r="L21" s="15"/>
    </row>
    <row r="22" spans="1:12" s="40" customFormat="1" ht="15.6" customHeight="1">
      <c r="A22" s="138"/>
      <c r="B22" s="139"/>
      <c r="C22" s="140"/>
      <c r="D22" s="140"/>
      <c r="E22" s="140"/>
      <c r="F22" s="139"/>
      <c r="G22" s="140"/>
      <c r="K22" s="15"/>
      <c r="L22" s="15"/>
    </row>
    <row r="23" spans="1:12" s="40" customFormat="1">
      <c r="K23" s="15"/>
      <c r="L23" s="15"/>
    </row>
    <row r="24" spans="1:12" s="40" customFormat="1">
      <c r="K24" s="15"/>
      <c r="L24" s="15"/>
    </row>
    <row r="25" spans="1:12" s="40" customFormat="1">
      <c r="K25" s="15"/>
      <c r="L25" s="15"/>
    </row>
    <row r="26" spans="1:12" s="40" customFormat="1">
      <c r="K26" s="15"/>
      <c r="L26" s="15"/>
    </row>
    <row r="27" spans="1:12" s="40" customFormat="1">
      <c r="K27" s="15"/>
      <c r="L27" s="15"/>
    </row>
    <row r="28" spans="1:12" s="40" customFormat="1">
      <c r="K28" s="15"/>
      <c r="L28" s="15"/>
    </row>
    <row r="29" spans="1:12" s="40" customFormat="1">
      <c r="K29" s="15"/>
      <c r="L29" s="15"/>
    </row>
    <row r="30" spans="1:12" s="40" customFormat="1">
      <c r="K30" s="15"/>
      <c r="L30" s="15"/>
    </row>
    <row r="31" spans="1:12" s="40" customFormat="1">
      <c r="K31" s="15"/>
      <c r="L31" s="15"/>
    </row>
    <row r="32" spans="1:12" s="40" customFormat="1">
      <c r="K32" s="15"/>
      <c r="L32" s="15"/>
    </row>
    <row r="33" spans="11:12" s="40" customFormat="1">
      <c r="K33" s="15"/>
      <c r="L33" s="15"/>
    </row>
    <row r="34" spans="11:12" s="40" customFormat="1">
      <c r="K34" s="15"/>
      <c r="L34" s="15"/>
    </row>
    <row r="35" spans="11:12" s="40" customFormat="1">
      <c r="K35" s="15"/>
      <c r="L35" s="15"/>
    </row>
    <row r="36" spans="11:12" s="40" customFormat="1">
      <c r="K36" s="15"/>
      <c r="L36" s="15"/>
    </row>
    <row r="37" spans="11:12" s="40" customFormat="1">
      <c r="K37" s="15"/>
      <c r="L37" s="15"/>
    </row>
  </sheetData>
  <mergeCells count="8">
    <mergeCell ref="A9:A10"/>
    <mergeCell ref="A16:A19"/>
    <mergeCell ref="A1:B1"/>
    <mergeCell ref="E4:G4"/>
    <mergeCell ref="A6:B7"/>
    <mergeCell ref="C6:C7"/>
    <mergeCell ref="D6:D7"/>
    <mergeCell ref="F6:G7"/>
  </mergeCells>
  <phoneticPr fontId="4"/>
  <printOptions horizontalCentered="1"/>
  <pageMargins left="0.19685039370078741" right="0.19685039370078741" top="0.27559055118110237" bottom="0.31496062992125984" header="0.15748031496062992" footer="7.874015748031496E-2"/>
  <pageSetup paperSize="9" scale="94" firstPageNumber="12" orientation="landscape" useFirstPageNumber="1" r:id="rId1"/>
  <headerFooter alignWithMargins="0">
    <oddFooter>&amp;C- &amp;P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P33"/>
  <sheetViews>
    <sheetView topLeftCell="A9" zoomScale="70" zoomScaleNormal="70" zoomScaleSheetLayoutView="75" workbookViewId="0">
      <selection activeCell="J12" sqref="J12"/>
    </sheetView>
  </sheetViews>
  <sheetFormatPr defaultColWidth="9" defaultRowHeight="13.5"/>
  <cols>
    <col min="1" max="1" width="3" style="15" customWidth="1"/>
    <col min="2" max="2" width="13.125" style="15" customWidth="1"/>
    <col min="3" max="3" width="17.5" style="15" customWidth="1"/>
    <col min="4" max="4" width="30" style="15" bestFit="1" customWidth="1"/>
    <col min="5" max="12" width="17.5" style="15" customWidth="1"/>
    <col min="13" max="13" width="13.875" style="15" customWidth="1"/>
    <col min="14" max="15" width="17.25" style="15" customWidth="1"/>
    <col min="16" max="16384" width="9" style="15"/>
  </cols>
  <sheetData>
    <row r="1" spans="1:16" s="39" customFormat="1" ht="24.75" customHeight="1">
      <c r="A1" s="1033" t="s">
        <v>107</v>
      </c>
      <c r="B1" s="1033"/>
      <c r="C1" s="1033"/>
      <c r="D1" s="34"/>
      <c r="E1" s="34"/>
      <c r="F1" s="35"/>
      <c r="G1" s="35"/>
      <c r="H1" s="36" t="s">
        <v>690</v>
      </c>
      <c r="I1" s="37"/>
      <c r="J1" s="38"/>
      <c r="L1" s="35"/>
      <c r="M1" s="35"/>
      <c r="N1" s="35"/>
      <c r="O1" s="35"/>
    </row>
    <row r="2" spans="1:16">
      <c r="A2" s="40"/>
      <c r="B2" s="40"/>
      <c r="C2" s="40"/>
      <c r="D2" s="40"/>
      <c r="E2" s="40"/>
      <c r="F2" s="40"/>
      <c r="G2" s="40"/>
      <c r="H2" s="40"/>
      <c r="I2" s="40"/>
      <c r="J2" s="40"/>
      <c r="K2" s="40"/>
      <c r="L2" s="40"/>
      <c r="M2" s="40"/>
      <c r="N2" s="40"/>
      <c r="O2" s="40"/>
    </row>
    <row r="3" spans="1:16">
      <c r="A3" s="40"/>
      <c r="B3" s="40"/>
      <c r="C3" s="40"/>
      <c r="D3" s="40"/>
      <c r="E3" s="40"/>
      <c r="F3" s="40"/>
      <c r="G3" s="40"/>
      <c r="H3" s="40"/>
      <c r="I3" s="40"/>
      <c r="J3" s="40"/>
      <c r="K3" s="40"/>
      <c r="L3" s="40"/>
      <c r="M3" s="40"/>
      <c r="N3" s="40"/>
      <c r="O3" s="40"/>
    </row>
    <row r="4" spans="1:16" s="43" customFormat="1">
      <c r="A4" s="41"/>
      <c r="B4" s="42" t="s">
        <v>108</v>
      </c>
      <c r="C4" s="1034" t="s">
        <v>109</v>
      </c>
      <c r="D4" s="1035"/>
      <c r="E4" s="1036"/>
      <c r="F4" s="1034" t="s">
        <v>279</v>
      </c>
      <c r="G4" s="1035"/>
      <c r="H4" s="1036"/>
      <c r="I4" s="1025" t="s">
        <v>278</v>
      </c>
      <c r="J4" s="1025" t="s">
        <v>110</v>
      </c>
      <c r="K4" s="1025" t="s">
        <v>111</v>
      </c>
      <c r="L4" s="1025" t="s">
        <v>112</v>
      </c>
      <c r="M4" s="1025" t="s">
        <v>113</v>
      </c>
      <c r="N4" s="1028" t="s">
        <v>277</v>
      </c>
      <c r="O4" s="1028" t="s">
        <v>282</v>
      </c>
      <c r="P4" s="40"/>
    </row>
    <row r="5" spans="1:16" s="43" customFormat="1" ht="13.5" customHeight="1">
      <c r="A5" s="41"/>
      <c r="B5" s="44"/>
      <c r="C5" s="1031" t="s">
        <v>276</v>
      </c>
      <c r="D5" s="1031" t="s">
        <v>275</v>
      </c>
      <c r="E5" s="1031" t="s">
        <v>272</v>
      </c>
      <c r="F5" s="1031" t="s">
        <v>274</v>
      </c>
      <c r="G5" s="1031" t="s">
        <v>273</v>
      </c>
      <c r="H5" s="1031" t="s">
        <v>272</v>
      </c>
      <c r="I5" s="1026"/>
      <c r="J5" s="1026"/>
      <c r="K5" s="1026"/>
      <c r="L5" s="1026"/>
      <c r="M5" s="1026"/>
      <c r="N5" s="1029"/>
      <c r="O5" s="1029"/>
      <c r="P5" s="40"/>
    </row>
    <row r="6" spans="1:16" s="43" customFormat="1">
      <c r="A6" s="41"/>
      <c r="B6" s="44"/>
      <c r="C6" s="1032"/>
      <c r="D6" s="1032"/>
      <c r="E6" s="1032"/>
      <c r="F6" s="1032"/>
      <c r="G6" s="1032"/>
      <c r="H6" s="1032"/>
      <c r="I6" s="1027"/>
      <c r="J6" s="1027"/>
      <c r="K6" s="1027"/>
      <c r="L6" s="1027"/>
      <c r="M6" s="1027"/>
      <c r="N6" s="1030"/>
      <c r="O6" s="1030"/>
      <c r="P6" s="40"/>
    </row>
    <row r="7" spans="1:16">
      <c r="A7" s="40"/>
      <c r="B7" s="45" t="s">
        <v>114</v>
      </c>
      <c r="C7" s="46">
        <v>46296</v>
      </c>
      <c r="D7" s="46">
        <v>46296</v>
      </c>
      <c r="E7" s="46">
        <v>46296</v>
      </c>
      <c r="F7" s="46">
        <v>45489</v>
      </c>
      <c r="G7" s="46">
        <v>45489</v>
      </c>
      <c r="H7" s="46">
        <v>45489</v>
      </c>
      <c r="I7" s="46"/>
      <c r="J7" s="47"/>
      <c r="K7" s="47">
        <v>44835</v>
      </c>
      <c r="L7" s="48">
        <v>45823</v>
      </c>
      <c r="M7" s="48">
        <v>45458</v>
      </c>
      <c r="N7" s="48">
        <v>45823</v>
      </c>
      <c r="O7" s="47">
        <v>45823</v>
      </c>
      <c r="P7" s="40"/>
    </row>
    <row r="8" spans="1:16">
      <c r="A8" s="40"/>
      <c r="B8" s="45" t="s">
        <v>115</v>
      </c>
      <c r="C8" s="886">
        <v>46326</v>
      </c>
      <c r="D8" s="886">
        <v>46326</v>
      </c>
      <c r="E8" s="886">
        <v>46326</v>
      </c>
      <c r="F8" s="46"/>
      <c r="G8" s="46"/>
      <c r="H8" s="46"/>
      <c r="I8" s="46"/>
      <c r="J8" s="47"/>
      <c r="K8" s="47"/>
      <c r="L8" s="48"/>
      <c r="M8" s="49"/>
      <c r="N8" s="50"/>
      <c r="O8" s="50"/>
      <c r="P8" s="40"/>
    </row>
    <row r="9" spans="1:16">
      <c r="A9" s="40"/>
      <c r="B9" s="45" t="s">
        <v>116</v>
      </c>
      <c r="C9" s="51">
        <v>19</v>
      </c>
      <c r="D9" s="51">
        <v>27</v>
      </c>
      <c r="E9" s="51">
        <v>31</v>
      </c>
      <c r="F9" s="51">
        <v>80</v>
      </c>
      <c r="G9" s="51">
        <v>80</v>
      </c>
      <c r="H9" s="51">
        <v>80</v>
      </c>
      <c r="I9" s="52"/>
      <c r="J9" s="53"/>
      <c r="K9" s="54">
        <v>35</v>
      </c>
      <c r="L9" s="55">
        <v>2200</v>
      </c>
      <c r="M9" s="56">
        <v>5980</v>
      </c>
      <c r="N9" s="57">
        <v>1300</v>
      </c>
      <c r="O9" s="57">
        <v>3000</v>
      </c>
      <c r="P9" s="40"/>
    </row>
    <row r="10" spans="1:16" ht="13.5" customHeight="1">
      <c r="A10" s="40"/>
      <c r="B10" s="45" t="s">
        <v>117</v>
      </c>
      <c r="C10" s="58"/>
      <c r="D10" s="58"/>
      <c r="E10" s="58"/>
      <c r="F10" s="58"/>
      <c r="G10" s="58"/>
      <c r="H10" s="58"/>
      <c r="I10" s="59"/>
      <c r="J10" s="60"/>
      <c r="K10" s="61" t="s">
        <v>118</v>
      </c>
      <c r="L10" s="62"/>
      <c r="M10" s="62"/>
      <c r="N10" s="63"/>
      <c r="O10" s="64" t="s">
        <v>281</v>
      </c>
      <c r="P10" s="40"/>
    </row>
    <row r="11" spans="1:16">
      <c r="A11" s="40"/>
      <c r="B11" s="65"/>
      <c r="C11" s="66" t="s">
        <v>119</v>
      </c>
      <c r="D11" s="40"/>
      <c r="E11" s="40"/>
      <c r="F11" s="67"/>
      <c r="G11" s="40"/>
      <c r="H11" s="40"/>
      <c r="I11" s="67"/>
      <c r="J11" s="40"/>
      <c r="K11" s="68"/>
      <c r="L11" s="1023"/>
      <c r="M11" s="1024"/>
      <c r="N11" s="40"/>
      <c r="O11" s="40"/>
    </row>
    <row r="12" spans="1:16">
      <c r="A12" s="40"/>
      <c r="B12" s="40"/>
      <c r="C12" s="40"/>
      <c r="D12" s="40"/>
      <c r="E12" s="40"/>
      <c r="F12" s="40"/>
      <c r="G12" s="40"/>
      <c r="H12" s="40"/>
      <c r="I12" s="40"/>
      <c r="J12" s="40"/>
      <c r="K12" s="40"/>
      <c r="L12" s="40"/>
      <c r="M12" s="40"/>
      <c r="N12" s="40"/>
      <c r="O12" s="40"/>
    </row>
    <row r="13" spans="1:16" ht="27">
      <c r="A13" s="40"/>
      <c r="B13" s="42" t="s">
        <v>120</v>
      </c>
      <c r="C13" s="69" t="s">
        <v>269</v>
      </c>
      <c r="D13" s="69" t="s">
        <v>267</v>
      </c>
      <c r="E13" s="69" t="s">
        <v>112</v>
      </c>
      <c r="F13" s="69" t="s">
        <v>113</v>
      </c>
      <c r="G13" s="70" t="s">
        <v>277</v>
      </c>
      <c r="H13" s="70" t="s">
        <v>286</v>
      </c>
      <c r="I13" s="70" t="s">
        <v>480</v>
      </c>
      <c r="J13" s="40"/>
      <c r="K13" s="40"/>
      <c r="L13" s="40"/>
      <c r="M13" s="40"/>
    </row>
    <row r="14" spans="1:16">
      <c r="A14" s="40"/>
      <c r="B14" s="45" t="s">
        <v>114</v>
      </c>
      <c r="C14" s="46">
        <v>46296</v>
      </c>
      <c r="D14" s="46">
        <v>46296</v>
      </c>
      <c r="E14" s="47">
        <v>45383</v>
      </c>
      <c r="F14" s="47">
        <v>45474</v>
      </c>
      <c r="G14" s="47"/>
      <c r="H14" s="71">
        <v>42262</v>
      </c>
      <c r="I14" s="71">
        <v>45748</v>
      </c>
      <c r="J14" s="40"/>
      <c r="K14" s="40"/>
      <c r="L14" s="40"/>
      <c r="M14" s="40"/>
      <c r="P14" s="72"/>
    </row>
    <row r="15" spans="1:16">
      <c r="A15" s="40"/>
      <c r="B15" s="45" t="s">
        <v>115</v>
      </c>
      <c r="C15" s="46">
        <v>46326</v>
      </c>
      <c r="D15" s="46">
        <v>46326</v>
      </c>
      <c r="E15" s="47"/>
      <c r="F15" s="46"/>
      <c r="G15" s="47"/>
      <c r="H15" s="73"/>
      <c r="I15" s="73"/>
      <c r="J15" s="40"/>
      <c r="K15" s="40"/>
      <c r="L15" s="40"/>
      <c r="M15" s="40"/>
    </row>
    <row r="16" spans="1:16">
      <c r="A16" s="40"/>
      <c r="B16" s="45" t="s">
        <v>116</v>
      </c>
      <c r="C16" s="74">
        <v>18</v>
      </c>
      <c r="D16" s="870">
        <v>95</v>
      </c>
      <c r="E16" s="75" t="s">
        <v>434</v>
      </c>
      <c r="F16" s="883">
        <v>5980</v>
      </c>
      <c r="G16" s="76" t="s">
        <v>434</v>
      </c>
      <c r="H16" s="77" t="s">
        <v>285</v>
      </c>
      <c r="I16" s="884">
        <v>35</v>
      </c>
      <c r="J16" s="40"/>
      <c r="K16" s="40"/>
      <c r="L16" s="40"/>
      <c r="M16" s="40"/>
    </row>
    <row r="17" spans="1:16">
      <c r="A17" s="40"/>
      <c r="B17" s="45" t="s">
        <v>117</v>
      </c>
      <c r="C17" s="828"/>
      <c r="D17" s="78"/>
      <c r="E17" s="78"/>
      <c r="F17" s="78"/>
      <c r="G17" s="79"/>
      <c r="H17" s="64" t="s">
        <v>281</v>
      </c>
      <c r="I17" s="64"/>
      <c r="J17" s="40"/>
      <c r="K17" s="40"/>
      <c r="L17" s="40"/>
      <c r="M17" s="40"/>
      <c r="N17" s="40"/>
      <c r="O17" s="40"/>
    </row>
    <row r="18" spans="1:16">
      <c r="A18" s="40"/>
      <c r="B18" s="40"/>
      <c r="C18" s="40"/>
      <c r="D18" s="40"/>
      <c r="E18" s="40"/>
      <c r="F18" s="40"/>
      <c r="G18" s="40"/>
      <c r="H18" s="40"/>
      <c r="I18" s="40"/>
      <c r="J18" s="40"/>
      <c r="K18" s="40"/>
      <c r="L18" s="40"/>
      <c r="M18" s="40"/>
      <c r="N18" s="40"/>
      <c r="O18" s="40"/>
    </row>
    <row r="19" spans="1:16">
      <c r="A19" s="40"/>
      <c r="B19" s="40"/>
      <c r="C19" s="40"/>
      <c r="D19" s="40"/>
      <c r="E19" s="40"/>
      <c r="F19" s="40"/>
      <c r="G19" s="40"/>
      <c r="H19" s="40"/>
      <c r="I19" s="40"/>
      <c r="J19" s="40"/>
      <c r="K19" s="40"/>
      <c r="L19" s="40"/>
      <c r="M19" s="40"/>
      <c r="N19" s="40"/>
      <c r="O19" s="40"/>
    </row>
    <row r="20" spans="1:16" ht="23.65" customHeight="1">
      <c r="A20" s="40"/>
      <c r="B20" s="42" t="s">
        <v>122</v>
      </c>
      <c r="C20" s="69" t="s">
        <v>123</v>
      </c>
      <c r="D20" s="69" t="s">
        <v>124</v>
      </c>
      <c r="E20" s="80" t="s">
        <v>271</v>
      </c>
      <c r="F20" s="80" t="s">
        <v>270</v>
      </c>
      <c r="G20" s="80" t="s">
        <v>266</v>
      </c>
      <c r="H20" s="69" t="s">
        <v>113</v>
      </c>
      <c r="I20" s="70" t="s">
        <v>277</v>
      </c>
      <c r="J20" s="70" t="s">
        <v>286</v>
      </c>
      <c r="K20" s="70" t="s">
        <v>287</v>
      </c>
      <c r="L20" s="40"/>
    </row>
    <row r="21" spans="1:16">
      <c r="A21" s="40"/>
      <c r="B21" s="45" t="s">
        <v>114</v>
      </c>
      <c r="C21" s="46">
        <v>46296</v>
      </c>
      <c r="D21" s="46">
        <v>46296</v>
      </c>
      <c r="E21" s="46">
        <v>46296</v>
      </c>
      <c r="F21" s="46">
        <v>46296</v>
      </c>
      <c r="G21" s="47">
        <v>42917</v>
      </c>
      <c r="H21" s="47">
        <v>45474</v>
      </c>
      <c r="I21" s="47"/>
      <c r="J21" s="71">
        <v>42262</v>
      </c>
      <c r="K21" s="71"/>
      <c r="L21" s="40"/>
    </row>
    <row r="22" spans="1:16">
      <c r="A22" s="40"/>
      <c r="B22" s="45" t="s">
        <v>115</v>
      </c>
      <c r="C22" s="46">
        <v>46326</v>
      </c>
      <c r="D22" s="46">
        <v>46326</v>
      </c>
      <c r="E22" s="46">
        <v>46326</v>
      </c>
      <c r="F22" s="46">
        <v>46326</v>
      </c>
      <c r="G22" s="47"/>
      <c r="H22" s="73"/>
      <c r="I22" s="73"/>
      <c r="J22" s="73"/>
      <c r="K22" s="73"/>
      <c r="L22" s="40"/>
    </row>
    <row r="23" spans="1:16">
      <c r="A23" s="40"/>
      <c r="B23" s="45" t="s">
        <v>116</v>
      </c>
      <c r="C23" s="74">
        <v>19</v>
      </c>
      <c r="D23" s="74">
        <v>0</v>
      </c>
      <c r="E23" s="54" t="s">
        <v>263</v>
      </c>
      <c r="F23" s="54" t="s">
        <v>264</v>
      </c>
      <c r="G23" s="81">
        <v>1500</v>
      </c>
      <c r="H23" s="827">
        <v>5980</v>
      </c>
      <c r="I23" s="82">
        <v>500</v>
      </c>
      <c r="J23" s="77" t="s">
        <v>285</v>
      </c>
      <c r="K23" s="77" t="s">
        <v>434</v>
      </c>
      <c r="L23" s="40"/>
    </row>
    <row r="24" spans="1:16">
      <c r="A24" s="40"/>
      <c r="B24" s="45" t="s">
        <v>117</v>
      </c>
      <c r="C24" s="78"/>
      <c r="D24" s="78"/>
      <c r="E24" s="78"/>
      <c r="F24" s="78"/>
      <c r="G24" s="79"/>
      <c r="H24" s="60"/>
      <c r="I24" s="60"/>
      <c r="J24" s="64" t="s">
        <v>281</v>
      </c>
      <c r="K24" s="64" t="s">
        <v>284</v>
      </c>
      <c r="L24" s="40"/>
    </row>
    <row r="25" spans="1:16">
      <c r="A25" s="40"/>
      <c r="B25" s="40"/>
      <c r="C25" s="40"/>
      <c r="D25" s="40"/>
      <c r="E25" s="40"/>
      <c r="F25" s="40"/>
      <c r="G25" s="40"/>
      <c r="H25" s="40"/>
      <c r="I25" s="83"/>
      <c r="J25" s="40"/>
      <c r="K25" s="40"/>
      <c r="L25" s="40"/>
      <c r="M25" s="40"/>
      <c r="N25" s="40"/>
      <c r="O25" s="40"/>
    </row>
    <row r="26" spans="1:16">
      <c r="A26" s="40"/>
      <c r="B26" s="40"/>
      <c r="C26" s="40"/>
      <c r="D26" s="40"/>
      <c r="E26" s="40"/>
      <c r="F26" s="40"/>
      <c r="G26" s="40"/>
      <c r="H26" s="40"/>
      <c r="I26" s="83"/>
      <c r="J26" s="40"/>
      <c r="K26" s="40"/>
      <c r="L26" s="40"/>
      <c r="M26" s="40"/>
      <c r="N26" s="40"/>
      <c r="O26" s="40"/>
    </row>
    <row r="27" spans="1:16" ht="24.6" customHeight="1">
      <c r="A27" s="40"/>
      <c r="B27" s="84" t="s">
        <v>125</v>
      </c>
      <c r="C27" s="69" t="s">
        <v>126</v>
      </c>
      <c r="D27" s="69" t="s">
        <v>121</v>
      </c>
      <c r="E27" s="80" t="s">
        <v>269</v>
      </c>
      <c r="F27" s="69" t="s">
        <v>268</v>
      </c>
      <c r="G27" s="69" t="s">
        <v>266</v>
      </c>
      <c r="H27" s="69" t="s">
        <v>113</v>
      </c>
      <c r="I27" s="70" t="s">
        <v>280</v>
      </c>
      <c r="J27" s="70" t="s">
        <v>283</v>
      </c>
      <c r="K27" s="40"/>
      <c r="L27" s="40"/>
      <c r="M27" s="40"/>
      <c r="N27" s="40"/>
      <c r="O27" s="40"/>
      <c r="P27" s="40"/>
    </row>
    <row r="28" spans="1:16">
      <c r="A28" s="40"/>
      <c r="B28" s="45" t="s">
        <v>114</v>
      </c>
      <c r="C28" s="46"/>
      <c r="D28" s="47">
        <v>42005</v>
      </c>
      <c r="E28" s="46">
        <v>46296</v>
      </c>
      <c r="F28" s="46">
        <v>46296</v>
      </c>
      <c r="G28" s="47">
        <v>41730</v>
      </c>
      <c r="H28" s="47">
        <v>45474</v>
      </c>
      <c r="I28" s="47"/>
      <c r="J28" s="47">
        <v>41470</v>
      </c>
      <c r="K28" s="40"/>
      <c r="L28" s="40"/>
      <c r="M28" s="40"/>
      <c r="N28" s="40"/>
      <c r="O28" s="40"/>
      <c r="P28" s="40"/>
    </row>
    <row r="29" spans="1:16">
      <c r="A29" s="40"/>
      <c r="B29" s="45" t="s">
        <v>115</v>
      </c>
      <c r="C29" s="47"/>
      <c r="D29" s="47"/>
      <c r="E29" s="46">
        <v>46326</v>
      </c>
      <c r="F29" s="46">
        <v>46326</v>
      </c>
      <c r="G29" s="47"/>
      <c r="H29" s="73"/>
      <c r="I29" s="73"/>
      <c r="J29" s="73"/>
      <c r="K29" s="40"/>
      <c r="L29" s="40"/>
      <c r="M29" s="40"/>
      <c r="N29" s="40"/>
      <c r="O29" s="40"/>
      <c r="P29" s="40"/>
    </row>
    <row r="30" spans="1:16">
      <c r="A30" s="40"/>
      <c r="B30" s="45" t="s">
        <v>116</v>
      </c>
      <c r="C30" s="85" t="s">
        <v>265</v>
      </c>
      <c r="D30" s="86">
        <v>0</v>
      </c>
      <c r="E30" s="54" t="s">
        <v>263</v>
      </c>
      <c r="F30" s="54" t="s">
        <v>264</v>
      </c>
      <c r="G30" s="81">
        <v>2300</v>
      </c>
      <c r="H30" s="827">
        <v>5980</v>
      </c>
      <c r="I30" s="82">
        <v>500</v>
      </c>
      <c r="J30" s="87">
        <v>2000</v>
      </c>
      <c r="K30" s="40"/>
      <c r="L30" s="40"/>
      <c r="M30" s="40"/>
      <c r="N30" s="40"/>
      <c r="O30" s="40"/>
      <c r="P30" s="40"/>
    </row>
    <row r="31" spans="1:16">
      <c r="A31" s="40"/>
      <c r="B31" s="45" t="s">
        <v>117</v>
      </c>
      <c r="C31" s="88" t="s">
        <v>127</v>
      </c>
      <c r="D31" s="88" t="s">
        <v>127</v>
      </c>
      <c r="E31" s="78"/>
      <c r="F31" s="89"/>
      <c r="G31" s="79"/>
      <c r="H31" s="60"/>
      <c r="I31" s="60"/>
      <c r="J31" s="64" t="s">
        <v>281</v>
      </c>
      <c r="K31" s="40"/>
      <c r="L31" s="40"/>
      <c r="M31" s="40"/>
      <c r="N31" s="40"/>
      <c r="O31" s="40"/>
      <c r="P31" s="40"/>
    </row>
    <row r="32" spans="1:16">
      <c r="A32" s="40"/>
      <c r="B32" s="40" t="s">
        <v>128</v>
      </c>
      <c r="C32" s="40"/>
      <c r="D32" s="40"/>
      <c r="E32" s="40"/>
      <c r="F32" s="40"/>
      <c r="G32" s="40"/>
      <c r="H32" s="40"/>
      <c r="I32" s="40"/>
      <c r="J32" s="40"/>
      <c r="K32" s="40"/>
      <c r="L32" s="40"/>
      <c r="M32" s="40"/>
      <c r="N32" s="40"/>
      <c r="O32" s="40"/>
    </row>
    <row r="33" spans="1:15">
      <c r="A33" s="40"/>
      <c r="B33" s="90"/>
      <c r="C33" s="40"/>
      <c r="D33" s="40"/>
      <c r="F33" s="40"/>
      <c r="G33" s="40"/>
      <c r="H33" s="40"/>
      <c r="I33" s="40"/>
      <c r="J33" s="40"/>
      <c r="K33" s="40"/>
      <c r="L33" s="40"/>
      <c r="M33" s="40"/>
      <c r="N33" s="40"/>
      <c r="O33" s="40"/>
    </row>
  </sheetData>
  <mergeCells count="17">
    <mergeCell ref="O4:O6"/>
    <mergeCell ref="A1:C1"/>
    <mergeCell ref="C4:E4"/>
    <mergeCell ref="I4:I6"/>
    <mergeCell ref="J4:J6"/>
    <mergeCell ref="F4:H4"/>
    <mergeCell ref="F5:F6"/>
    <mergeCell ref="G5:G6"/>
    <mergeCell ref="H5:H6"/>
    <mergeCell ref="L11:M11"/>
    <mergeCell ref="L4:L6"/>
    <mergeCell ref="M4:M6"/>
    <mergeCell ref="N4:N6"/>
    <mergeCell ref="C5:C6"/>
    <mergeCell ref="D5:D6"/>
    <mergeCell ref="E5:E6"/>
    <mergeCell ref="K4:K6"/>
  </mergeCells>
  <phoneticPr fontId="4"/>
  <printOptions horizontalCentered="1"/>
  <pageMargins left="0.19685039370078741" right="0.33" top="0.59055118110236227" bottom="0.59055118110236227" header="0.39370078740157483" footer="0.39370078740157483"/>
  <pageSetup paperSize="9" scale="61" firstPageNumber="13" orientation="landscape" useFirstPageNumber="1" r:id="rId1"/>
  <headerFooter alignWithMargins="0">
    <oddFooter>&amp;C- &amp;P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D149"/>
  <sheetViews>
    <sheetView topLeftCell="A127" zoomScaleNormal="100" workbookViewId="0">
      <selection activeCell="A143" sqref="A143:A149"/>
    </sheetView>
  </sheetViews>
  <sheetFormatPr defaultColWidth="20.625" defaultRowHeight="12"/>
  <cols>
    <col min="1" max="1" width="27.75" style="23" customWidth="1"/>
    <col min="2" max="2" width="58.5" style="23" bestFit="1" customWidth="1"/>
    <col min="3" max="3" width="20.625" style="23"/>
    <col min="4" max="4" width="24.875" style="23" bestFit="1" customWidth="1"/>
    <col min="5" max="16384" width="20.625" style="23"/>
  </cols>
  <sheetData>
    <row r="1" spans="1:4">
      <c r="A1" s="1214" t="s">
        <v>249</v>
      </c>
      <c r="B1" s="1214"/>
      <c r="C1" s="1214"/>
      <c r="D1" s="1214"/>
    </row>
    <row r="2" spans="1:4" ht="22.5" customHeight="1">
      <c r="A2" s="1214"/>
      <c r="B2" s="1214"/>
      <c r="C2" s="1214"/>
      <c r="D2" s="1214"/>
    </row>
    <row r="3" spans="1:4" ht="22.5" customHeight="1" thickBot="1">
      <c r="A3" s="2"/>
      <c r="B3" s="2"/>
      <c r="C3" s="2"/>
      <c r="D3" s="1">
        <f ca="1">TODAY()</f>
        <v>46290</v>
      </c>
    </row>
    <row r="4" spans="1:4" ht="19.899999999999999" customHeight="1">
      <c r="A4" s="1215" t="s">
        <v>341</v>
      </c>
      <c r="B4" s="1215" t="s">
        <v>247</v>
      </c>
      <c r="C4" s="24" t="s">
        <v>246</v>
      </c>
      <c r="D4" s="1217" t="s">
        <v>245</v>
      </c>
    </row>
    <row r="5" spans="1:4" ht="19.899999999999999" customHeight="1" thickBot="1">
      <c r="A5" s="1216"/>
      <c r="B5" s="1216"/>
      <c r="C5" s="25" t="s">
        <v>342</v>
      </c>
      <c r="D5" s="1218"/>
    </row>
    <row r="6" spans="1:4" ht="19.899999999999999" customHeight="1">
      <c r="A6" s="1219" t="s">
        <v>244</v>
      </c>
      <c r="B6" s="26" t="s">
        <v>241</v>
      </c>
      <c r="C6" s="27">
        <v>15</v>
      </c>
      <c r="D6" s="28"/>
    </row>
    <row r="7" spans="1:4" ht="19.899999999999999" customHeight="1">
      <c r="A7" s="1220"/>
      <c r="B7" s="26" t="s">
        <v>240</v>
      </c>
      <c r="C7" s="29">
        <v>20</v>
      </c>
      <c r="D7" s="30"/>
    </row>
    <row r="8" spans="1:4" ht="19.899999999999999" customHeight="1">
      <c r="A8" s="1220"/>
      <c r="B8" s="26" t="s">
        <v>243</v>
      </c>
      <c r="C8" s="29">
        <v>25</v>
      </c>
      <c r="D8" s="30"/>
    </row>
    <row r="9" spans="1:4" ht="19.899999999999999" customHeight="1" thickBot="1">
      <c r="A9" s="1213"/>
      <c r="B9" s="31" t="s">
        <v>343</v>
      </c>
      <c r="C9" s="32">
        <v>35</v>
      </c>
      <c r="D9" s="33"/>
    </row>
    <row r="10" spans="1:4" ht="19.899999999999999" customHeight="1">
      <c r="A10" s="1211" t="s">
        <v>344</v>
      </c>
      <c r="B10" s="26" t="s">
        <v>241</v>
      </c>
      <c r="C10" s="27">
        <v>30</v>
      </c>
      <c r="D10" s="28"/>
    </row>
    <row r="11" spans="1:4" ht="19.899999999999999" customHeight="1">
      <c r="A11" s="1212"/>
      <c r="B11" s="26" t="s">
        <v>240</v>
      </c>
      <c r="C11" s="29">
        <v>30</v>
      </c>
      <c r="D11" s="30"/>
    </row>
    <row r="12" spans="1:4" ht="19.899999999999999" customHeight="1">
      <c r="A12" s="1212"/>
      <c r="B12" s="26" t="s">
        <v>243</v>
      </c>
      <c r="C12" s="29">
        <v>40</v>
      </c>
      <c r="D12" s="30"/>
    </row>
    <row r="13" spans="1:4" ht="19.899999999999999" customHeight="1" thickBot="1">
      <c r="A13" s="1213"/>
      <c r="B13" s="31" t="s">
        <v>345</v>
      </c>
      <c r="C13" s="32">
        <v>105</v>
      </c>
      <c r="D13" s="33"/>
    </row>
    <row r="14" spans="1:4" ht="19.899999999999999" customHeight="1">
      <c r="A14" s="1211" t="s">
        <v>346</v>
      </c>
      <c r="B14" s="26" t="s">
        <v>241</v>
      </c>
      <c r="C14" s="27">
        <v>30</v>
      </c>
      <c r="D14" s="28"/>
    </row>
    <row r="15" spans="1:4" ht="19.899999999999999" customHeight="1">
      <c r="A15" s="1212"/>
      <c r="B15" s="26" t="s">
        <v>240</v>
      </c>
      <c r="C15" s="29">
        <v>30</v>
      </c>
      <c r="D15" s="30"/>
    </row>
    <row r="16" spans="1:4" ht="19.899999999999999" customHeight="1">
      <c r="A16" s="1212"/>
      <c r="B16" s="26" t="s">
        <v>239</v>
      </c>
      <c r="C16" s="29">
        <v>115</v>
      </c>
      <c r="D16" s="30"/>
    </row>
    <row r="17" spans="1:4" ht="19.899999999999999" customHeight="1">
      <c r="A17" s="1212"/>
      <c r="B17" s="26" t="s">
        <v>347</v>
      </c>
      <c r="C17" s="29">
        <v>190</v>
      </c>
      <c r="D17" s="30"/>
    </row>
    <row r="18" spans="1:4" ht="19.899999999999999" customHeight="1" thickBot="1">
      <c r="A18" s="1213"/>
      <c r="B18" s="31" t="s">
        <v>348</v>
      </c>
      <c r="C18" s="32">
        <v>220</v>
      </c>
      <c r="D18" s="33"/>
    </row>
    <row r="19" spans="1:4" ht="19.899999999999999" customHeight="1">
      <c r="A19" s="1211" t="s">
        <v>349</v>
      </c>
      <c r="B19" s="26" t="s">
        <v>242</v>
      </c>
      <c r="C19" s="27">
        <v>8</v>
      </c>
      <c r="D19" s="28"/>
    </row>
    <row r="20" spans="1:4" ht="19.899999999999999" customHeight="1">
      <c r="A20" s="1212"/>
      <c r="B20" s="26" t="s">
        <v>241</v>
      </c>
      <c r="C20" s="27">
        <v>30</v>
      </c>
      <c r="D20" s="28"/>
    </row>
    <row r="21" spans="1:4" ht="19.899999999999999" customHeight="1">
      <c r="A21" s="1212"/>
      <c r="B21" s="26" t="s">
        <v>240</v>
      </c>
      <c r="C21" s="29">
        <v>35</v>
      </c>
      <c r="D21" s="30"/>
    </row>
    <row r="22" spans="1:4" ht="19.899999999999999" customHeight="1">
      <c r="A22" s="1212"/>
      <c r="B22" s="26" t="s">
        <v>239</v>
      </c>
      <c r="C22" s="29">
        <v>120</v>
      </c>
      <c r="D22" s="30"/>
    </row>
    <row r="23" spans="1:4" ht="19.899999999999999" customHeight="1">
      <c r="A23" s="1212"/>
      <c r="B23" s="26" t="s">
        <v>350</v>
      </c>
      <c r="C23" s="29">
        <v>190</v>
      </c>
      <c r="D23" s="30"/>
    </row>
    <row r="24" spans="1:4" ht="19.899999999999999" customHeight="1" thickBot="1">
      <c r="A24" s="1213"/>
      <c r="B24" s="31" t="s">
        <v>343</v>
      </c>
      <c r="C24" s="32">
        <v>220</v>
      </c>
      <c r="D24" s="33"/>
    </row>
    <row r="25" spans="1:4" ht="19.899999999999999" customHeight="1">
      <c r="A25" s="1211" t="s">
        <v>351</v>
      </c>
      <c r="B25" s="26" t="s">
        <v>242</v>
      </c>
      <c r="C25" s="27">
        <v>8</v>
      </c>
      <c r="D25" s="28"/>
    </row>
    <row r="26" spans="1:4" ht="19.899999999999999" customHeight="1">
      <c r="A26" s="1212"/>
      <c r="B26" s="26" t="s">
        <v>241</v>
      </c>
      <c r="C26" s="27">
        <v>30</v>
      </c>
      <c r="D26" s="28"/>
    </row>
    <row r="27" spans="1:4" ht="19.899999999999999" customHeight="1">
      <c r="A27" s="1212"/>
      <c r="B27" s="26" t="s">
        <v>240</v>
      </c>
      <c r="C27" s="29">
        <v>40</v>
      </c>
      <c r="D27" s="30"/>
    </row>
    <row r="28" spans="1:4" ht="19.899999999999999" customHeight="1">
      <c r="A28" s="1212"/>
      <c r="B28" s="26" t="s">
        <v>239</v>
      </c>
      <c r="C28" s="29">
        <v>230</v>
      </c>
      <c r="D28" s="30"/>
    </row>
    <row r="29" spans="1:4" ht="19.899999999999999" customHeight="1">
      <c r="A29" s="1212"/>
      <c r="B29" s="26" t="s">
        <v>352</v>
      </c>
      <c r="C29" s="29">
        <v>240</v>
      </c>
      <c r="D29" s="30"/>
    </row>
    <row r="30" spans="1:4" ht="19.899999999999999" customHeight="1" thickBot="1">
      <c r="A30" s="1213"/>
      <c r="B30" s="31" t="s">
        <v>343</v>
      </c>
      <c r="C30" s="32">
        <v>290</v>
      </c>
      <c r="D30" s="33"/>
    </row>
    <row r="31" spans="1:4" ht="19.899999999999999" customHeight="1">
      <c r="A31" s="1211" t="s">
        <v>353</v>
      </c>
      <c r="B31" s="26" t="s">
        <v>242</v>
      </c>
      <c r="C31" s="27">
        <v>8</v>
      </c>
      <c r="D31" s="28"/>
    </row>
    <row r="32" spans="1:4" ht="19.899999999999999" customHeight="1">
      <c r="A32" s="1212"/>
      <c r="B32" s="26" t="s">
        <v>241</v>
      </c>
      <c r="C32" s="27">
        <v>30</v>
      </c>
      <c r="D32" s="28"/>
    </row>
    <row r="33" spans="1:4" ht="19.899999999999999" customHeight="1">
      <c r="A33" s="1212"/>
      <c r="B33" s="26" t="s">
        <v>240</v>
      </c>
      <c r="C33" s="29">
        <v>40</v>
      </c>
      <c r="D33" s="30"/>
    </row>
    <row r="34" spans="1:4" ht="19.899999999999999" customHeight="1">
      <c r="A34" s="1212"/>
      <c r="B34" s="26" t="s">
        <v>239</v>
      </c>
      <c r="C34" s="29">
        <v>200</v>
      </c>
      <c r="D34" s="30"/>
    </row>
    <row r="35" spans="1:4" ht="19.899999999999999" customHeight="1">
      <c r="A35" s="1212"/>
      <c r="B35" s="26" t="s">
        <v>347</v>
      </c>
      <c r="C35" s="29">
        <v>220</v>
      </c>
      <c r="D35" s="30"/>
    </row>
    <row r="36" spans="1:4" ht="19.899999999999999" customHeight="1" thickBot="1">
      <c r="A36" s="1213"/>
      <c r="B36" s="31" t="s">
        <v>343</v>
      </c>
      <c r="C36" s="32">
        <v>290</v>
      </c>
      <c r="D36" s="33"/>
    </row>
    <row r="37" spans="1:4" ht="19.899999999999999" customHeight="1">
      <c r="A37" s="1211" t="s">
        <v>354</v>
      </c>
      <c r="B37" s="26" t="s">
        <v>242</v>
      </c>
      <c r="C37" s="27">
        <v>8</v>
      </c>
      <c r="D37" s="28"/>
    </row>
    <row r="38" spans="1:4" ht="19.899999999999999" customHeight="1">
      <c r="A38" s="1212"/>
      <c r="B38" s="26" t="s">
        <v>241</v>
      </c>
      <c r="C38" s="27">
        <v>30</v>
      </c>
      <c r="D38" s="28"/>
    </row>
    <row r="39" spans="1:4" ht="19.899999999999999" customHeight="1">
      <c r="A39" s="1212"/>
      <c r="B39" s="26" t="s">
        <v>240</v>
      </c>
      <c r="C39" s="29">
        <v>30</v>
      </c>
      <c r="D39" s="30"/>
    </row>
    <row r="40" spans="1:4" ht="19.899999999999999" customHeight="1">
      <c r="A40" s="1212"/>
      <c r="B40" s="26" t="s">
        <v>239</v>
      </c>
      <c r="C40" s="29">
        <v>150</v>
      </c>
      <c r="D40" s="30"/>
    </row>
    <row r="41" spans="1:4" ht="19.899999999999999" customHeight="1">
      <c r="A41" s="1212"/>
      <c r="B41" s="26" t="s">
        <v>347</v>
      </c>
      <c r="C41" s="29">
        <v>150</v>
      </c>
      <c r="D41" s="30"/>
    </row>
    <row r="42" spans="1:4" ht="19.899999999999999" customHeight="1" thickBot="1">
      <c r="A42" s="1213"/>
      <c r="B42" s="31" t="s">
        <v>345</v>
      </c>
      <c r="C42" s="32">
        <v>265</v>
      </c>
      <c r="D42" s="33"/>
    </row>
    <row r="43" spans="1:4" ht="19.899999999999999" customHeight="1">
      <c r="A43" s="1211" t="s">
        <v>355</v>
      </c>
      <c r="B43" s="26" t="s">
        <v>242</v>
      </c>
      <c r="C43" s="27">
        <v>8</v>
      </c>
      <c r="D43" s="28"/>
    </row>
    <row r="44" spans="1:4" ht="19.899999999999999" customHeight="1">
      <c r="A44" s="1212"/>
      <c r="B44" s="26" t="s">
        <v>241</v>
      </c>
      <c r="C44" s="27">
        <v>20</v>
      </c>
      <c r="D44" s="28"/>
    </row>
    <row r="45" spans="1:4" ht="19.899999999999999" customHeight="1">
      <c r="A45" s="1212"/>
      <c r="B45" s="26" t="s">
        <v>240</v>
      </c>
      <c r="C45" s="29">
        <v>20</v>
      </c>
      <c r="D45" s="30"/>
    </row>
    <row r="46" spans="1:4" ht="19.899999999999999" customHeight="1">
      <c r="A46" s="1212"/>
      <c r="B46" s="26" t="s">
        <v>239</v>
      </c>
      <c r="C46" s="29">
        <v>100</v>
      </c>
      <c r="D46" s="30"/>
    </row>
    <row r="47" spans="1:4" ht="19.899999999999999" customHeight="1">
      <c r="A47" s="1212"/>
      <c r="B47" s="26" t="s">
        <v>356</v>
      </c>
      <c r="C47" s="29">
        <v>100</v>
      </c>
      <c r="D47" s="30"/>
    </row>
    <row r="48" spans="1:4" ht="19.899999999999999" customHeight="1" thickBot="1">
      <c r="A48" s="1213"/>
      <c r="B48" s="31" t="s">
        <v>357</v>
      </c>
      <c r="C48" s="32">
        <v>130</v>
      </c>
      <c r="D48" s="33"/>
    </row>
    <row r="49" spans="1:4" ht="19.899999999999999" customHeight="1">
      <c r="A49" s="1211" t="s">
        <v>358</v>
      </c>
      <c r="B49" s="26" t="s">
        <v>242</v>
      </c>
      <c r="C49" s="27">
        <v>0</v>
      </c>
      <c r="D49" s="28"/>
    </row>
    <row r="50" spans="1:4" ht="19.899999999999999" customHeight="1">
      <c r="A50" s="1212"/>
      <c r="B50" s="26" t="s">
        <v>241</v>
      </c>
      <c r="C50" s="27">
        <v>5</v>
      </c>
      <c r="D50" s="28"/>
    </row>
    <row r="51" spans="1:4" ht="19.899999999999999" customHeight="1">
      <c r="A51" s="1212"/>
      <c r="B51" s="26" t="s">
        <v>240</v>
      </c>
      <c r="C51" s="29">
        <v>10</v>
      </c>
      <c r="D51" s="30"/>
    </row>
    <row r="52" spans="1:4" ht="19.899999999999999" customHeight="1">
      <c r="A52" s="1212"/>
      <c r="B52" s="26" t="s">
        <v>239</v>
      </c>
      <c r="C52" s="29">
        <v>70</v>
      </c>
      <c r="D52" s="30"/>
    </row>
    <row r="53" spans="1:4" ht="19.899999999999999" customHeight="1">
      <c r="A53" s="1212"/>
      <c r="B53" s="26" t="s">
        <v>352</v>
      </c>
      <c r="C53" s="29">
        <v>70</v>
      </c>
      <c r="D53" s="30"/>
    </row>
    <row r="54" spans="1:4" ht="19.899999999999999" customHeight="1" thickBot="1">
      <c r="A54" s="1213"/>
      <c r="B54" s="31" t="s">
        <v>357</v>
      </c>
      <c r="C54" s="32">
        <v>50</v>
      </c>
      <c r="D54" s="33"/>
    </row>
    <row r="55" spans="1:4" ht="19.899999999999999" customHeight="1">
      <c r="A55" s="1211" t="s">
        <v>340</v>
      </c>
      <c r="B55" s="26" t="s">
        <v>242</v>
      </c>
      <c r="C55" s="27">
        <v>0</v>
      </c>
      <c r="D55" s="28"/>
    </row>
    <row r="56" spans="1:4" ht="19.899999999999999" customHeight="1">
      <c r="A56" s="1212"/>
      <c r="B56" s="26" t="s">
        <v>241</v>
      </c>
      <c r="C56" s="27">
        <v>5</v>
      </c>
      <c r="D56" s="28"/>
    </row>
    <row r="57" spans="1:4" ht="19.899999999999999" customHeight="1">
      <c r="A57" s="1212"/>
      <c r="B57" s="26" t="s">
        <v>240</v>
      </c>
      <c r="C57" s="29">
        <v>10</v>
      </c>
      <c r="D57" s="30"/>
    </row>
    <row r="58" spans="1:4" ht="19.899999999999999" customHeight="1">
      <c r="A58" s="1212"/>
      <c r="B58" s="26" t="s">
        <v>239</v>
      </c>
      <c r="C58" s="29">
        <v>50</v>
      </c>
      <c r="D58" s="30"/>
    </row>
    <row r="59" spans="1:4" ht="19.899999999999999" customHeight="1">
      <c r="A59" s="1212"/>
      <c r="B59" s="26" t="s">
        <v>347</v>
      </c>
      <c r="C59" s="29">
        <v>50</v>
      </c>
      <c r="D59" s="30"/>
    </row>
    <row r="60" spans="1:4" ht="19.899999999999999" customHeight="1" thickBot="1">
      <c r="A60" s="1213"/>
      <c r="B60" s="31" t="s">
        <v>343</v>
      </c>
      <c r="C60" s="32">
        <v>50</v>
      </c>
      <c r="D60" s="33"/>
    </row>
    <row r="61" spans="1:4" ht="19.899999999999999" customHeight="1">
      <c r="A61" s="1211" t="s">
        <v>359</v>
      </c>
      <c r="B61" s="26" t="s">
        <v>242</v>
      </c>
      <c r="C61" s="27">
        <v>0</v>
      </c>
      <c r="D61" s="28"/>
    </row>
    <row r="62" spans="1:4" ht="19.899999999999999" customHeight="1">
      <c r="A62" s="1212"/>
      <c r="B62" s="26" t="s">
        <v>241</v>
      </c>
      <c r="C62" s="27">
        <v>5</v>
      </c>
      <c r="D62" s="28"/>
    </row>
    <row r="63" spans="1:4" ht="19.899999999999999" customHeight="1">
      <c r="A63" s="1212"/>
      <c r="B63" s="26" t="s">
        <v>240</v>
      </c>
      <c r="C63" s="29">
        <v>8</v>
      </c>
      <c r="D63" s="30"/>
    </row>
    <row r="64" spans="1:4" ht="19.899999999999999" customHeight="1">
      <c r="A64" s="1212"/>
      <c r="B64" s="26" t="s">
        <v>239</v>
      </c>
      <c r="C64" s="29">
        <v>50</v>
      </c>
      <c r="D64" s="30"/>
    </row>
    <row r="65" spans="1:4" ht="19.899999999999999" customHeight="1">
      <c r="A65" s="1212"/>
      <c r="B65" s="26" t="s">
        <v>352</v>
      </c>
      <c r="C65" s="29">
        <v>50</v>
      </c>
      <c r="D65" s="30"/>
    </row>
    <row r="66" spans="1:4" ht="19.899999999999999" customHeight="1" thickBot="1">
      <c r="A66" s="1213"/>
      <c r="B66" s="31" t="s">
        <v>357</v>
      </c>
      <c r="C66" s="32">
        <v>50</v>
      </c>
      <c r="D66" s="33"/>
    </row>
    <row r="67" spans="1:4" ht="19.899999999999999" customHeight="1">
      <c r="A67" s="1211" t="s">
        <v>361</v>
      </c>
      <c r="B67" s="26" t="s">
        <v>242</v>
      </c>
      <c r="C67" s="27">
        <v>0</v>
      </c>
      <c r="D67" s="28"/>
    </row>
    <row r="68" spans="1:4" ht="19.899999999999999" customHeight="1">
      <c r="A68" s="1212"/>
      <c r="B68" s="26" t="s">
        <v>241</v>
      </c>
      <c r="C68" s="27">
        <v>5</v>
      </c>
      <c r="D68" s="28"/>
    </row>
    <row r="69" spans="1:4" ht="19.899999999999999" customHeight="1">
      <c r="A69" s="1212"/>
      <c r="B69" s="26" t="s">
        <v>240</v>
      </c>
      <c r="C69" s="29">
        <v>8</v>
      </c>
      <c r="D69" s="30"/>
    </row>
    <row r="70" spans="1:4" ht="19.899999999999999" customHeight="1">
      <c r="A70" s="1212"/>
      <c r="B70" s="26" t="s">
        <v>239</v>
      </c>
      <c r="C70" s="29">
        <v>30</v>
      </c>
      <c r="D70" s="30"/>
    </row>
    <row r="71" spans="1:4" ht="19.899999999999999" customHeight="1">
      <c r="A71" s="1212"/>
      <c r="B71" s="26" t="s">
        <v>352</v>
      </c>
      <c r="C71" s="29">
        <v>50</v>
      </c>
      <c r="D71" s="30"/>
    </row>
    <row r="72" spans="1:4" ht="19.899999999999999" customHeight="1" thickBot="1">
      <c r="A72" s="1213"/>
      <c r="B72" s="31" t="s">
        <v>357</v>
      </c>
      <c r="C72" s="32">
        <v>30</v>
      </c>
      <c r="D72" s="33"/>
    </row>
    <row r="73" spans="1:4" ht="19.899999999999999" customHeight="1">
      <c r="A73" s="1211" t="s">
        <v>362</v>
      </c>
      <c r="B73" s="26" t="s">
        <v>242</v>
      </c>
      <c r="C73" s="27">
        <v>0</v>
      </c>
      <c r="D73" s="28"/>
    </row>
    <row r="74" spans="1:4" ht="19.899999999999999" customHeight="1">
      <c r="A74" s="1212"/>
      <c r="B74" s="26" t="s">
        <v>241</v>
      </c>
      <c r="C74" s="27">
        <v>5</v>
      </c>
      <c r="D74" s="28"/>
    </row>
    <row r="75" spans="1:4" ht="19.899999999999999" customHeight="1">
      <c r="A75" s="1212"/>
      <c r="B75" s="26" t="s">
        <v>240</v>
      </c>
      <c r="C75" s="29">
        <v>5</v>
      </c>
      <c r="D75" s="30"/>
    </row>
    <row r="76" spans="1:4" ht="19.899999999999999" customHeight="1">
      <c r="A76" s="1212"/>
      <c r="B76" s="26" t="s">
        <v>239</v>
      </c>
      <c r="C76" s="29">
        <v>20</v>
      </c>
      <c r="D76" s="30"/>
    </row>
    <row r="77" spans="1:4" ht="19.899999999999999" customHeight="1">
      <c r="A77" s="1212"/>
      <c r="B77" s="26" t="s">
        <v>352</v>
      </c>
      <c r="C77" s="29">
        <v>20</v>
      </c>
      <c r="D77" s="30"/>
    </row>
    <row r="78" spans="1:4" ht="19.899999999999999" customHeight="1" thickBot="1">
      <c r="A78" s="1213"/>
      <c r="B78" s="31" t="s">
        <v>357</v>
      </c>
      <c r="C78" s="32">
        <v>30</v>
      </c>
      <c r="D78" s="33"/>
    </row>
    <row r="79" spans="1:4" ht="19.899999999999999" customHeight="1">
      <c r="A79" s="1211" t="s">
        <v>364</v>
      </c>
      <c r="B79" s="26" t="s">
        <v>242</v>
      </c>
      <c r="C79" s="27">
        <v>0</v>
      </c>
      <c r="D79" s="28"/>
    </row>
    <row r="80" spans="1:4" ht="19.899999999999999" customHeight="1">
      <c r="A80" s="1212"/>
      <c r="B80" s="26" t="s">
        <v>241</v>
      </c>
      <c r="C80" s="27">
        <v>5</v>
      </c>
      <c r="D80" s="28"/>
    </row>
    <row r="81" spans="1:4" ht="19.899999999999999" customHeight="1">
      <c r="A81" s="1212"/>
      <c r="B81" s="26" t="s">
        <v>240</v>
      </c>
      <c r="C81" s="29">
        <v>5</v>
      </c>
      <c r="D81" s="30"/>
    </row>
    <row r="82" spans="1:4" ht="19.899999999999999" customHeight="1">
      <c r="A82" s="1212"/>
      <c r="B82" s="26" t="s">
        <v>239</v>
      </c>
      <c r="C82" s="29">
        <v>20</v>
      </c>
      <c r="D82" s="30"/>
    </row>
    <row r="83" spans="1:4" ht="19.899999999999999" customHeight="1">
      <c r="A83" s="1212"/>
      <c r="B83" s="26" t="s">
        <v>352</v>
      </c>
      <c r="C83" s="29">
        <v>20</v>
      </c>
      <c r="D83" s="30"/>
    </row>
    <row r="84" spans="1:4" ht="22.9" customHeight="1" thickBot="1">
      <c r="A84" s="1213"/>
      <c r="B84" s="31" t="s">
        <v>357</v>
      </c>
      <c r="C84" s="32">
        <v>20</v>
      </c>
      <c r="D84" s="33"/>
    </row>
    <row r="85" spans="1:4" ht="19.899999999999999" customHeight="1">
      <c r="A85" s="1211" t="s">
        <v>365</v>
      </c>
      <c r="B85" s="26" t="s">
        <v>242</v>
      </c>
      <c r="C85" s="27">
        <v>0</v>
      </c>
      <c r="D85" s="28"/>
    </row>
    <row r="86" spans="1:4" ht="19.899999999999999" customHeight="1">
      <c r="A86" s="1212"/>
      <c r="B86" s="26" t="s">
        <v>241</v>
      </c>
      <c r="C86" s="27">
        <v>5</v>
      </c>
      <c r="D86" s="28"/>
    </row>
    <row r="87" spans="1:4" ht="19.899999999999999" customHeight="1">
      <c r="A87" s="1212"/>
      <c r="B87" s="26" t="s">
        <v>240</v>
      </c>
      <c r="C87" s="29">
        <v>5</v>
      </c>
      <c r="D87" s="30"/>
    </row>
    <row r="88" spans="1:4" ht="19.899999999999999" customHeight="1">
      <c r="A88" s="1212"/>
      <c r="B88" s="26" t="s">
        <v>239</v>
      </c>
      <c r="C88" s="29">
        <v>50</v>
      </c>
      <c r="D88" s="30"/>
    </row>
    <row r="89" spans="1:4" ht="19.899999999999999" customHeight="1">
      <c r="A89" s="1212"/>
      <c r="B89" s="26" t="s">
        <v>352</v>
      </c>
      <c r="C89" s="29">
        <v>50</v>
      </c>
      <c r="D89" s="30"/>
    </row>
    <row r="90" spans="1:4" ht="22.9" customHeight="1" thickBot="1">
      <c r="A90" s="1213"/>
      <c r="B90" s="31" t="s">
        <v>343</v>
      </c>
      <c r="C90" s="32">
        <v>40</v>
      </c>
      <c r="D90" s="33"/>
    </row>
    <row r="91" spans="1:4" ht="19.899999999999999" customHeight="1">
      <c r="A91" s="1211" t="s">
        <v>397</v>
      </c>
      <c r="B91" s="26" t="s">
        <v>242</v>
      </c>
      <c r="C91" s="27">
        <v>0</v>
      </c>
      <c r="D91" s="28"/>
    </row>
    <row r="92" spans="1:4" ht="19.899999999999999" customHeight="1">
      <c r="A92" s="1212"/>
      <c r="B92" s="26" t="s">
        <v>241</v>
      </c>
      <c r="C92" s="27">
        <v>5</v>
      </c>
      <c r="D92" s="28"/>
    </row>
    <row r="93" spans="1:4" ht="19.899999999999999" customHeight="1">
      <c r="A93" s="1212"/>
      <c r="B93" s="26" t="s">
        <v>240</v>
      </c>
      <c r="C93" s="29">
        <v>5</v>
      </c>
      <c r="D93" s="30"/>
    </row>
    <row r="94" spans="1:4" ht="19.899999999999999" customHeight="1">
      <c r="A94" s="1212"/>
      <c r="B94" s="26" t="s">
        <v>239</v>
      </c>
      <c r="C94" s="29">
        <v>50</v>
      </c>
      <c r="D94" s="30"/>
    </row>
    <row r="95" spans="1:4" ht="19.899999999999999" customHeight="1">
      <c r="A95" s="1212"/>
      <c r="B95" s="26" t="s">
        <v>352</v>
      </c>
      <c r="C95" s="29">
        <v>50</v>
      </c>
      <c r="D95" s="30"/>
    </row>
    <row r="96" spans="1:4" ht="22.9" customHeight="1" thickBot="1">
      <c r="A96" s="1213"/>
      <c r="B96" s="31" t="s">
        <v>343</v>
      </c>
      <c r="C96" s="32">
        <v>30</v>
      </c>
      <c r="D96" s="33"/>
    </row>
    <row r="97" spans="1:4" ht="19.899999999999999" customHeight="1">
      <c r="A97" s="1211" t="s">
        <v>402</v>
      </c>
      <c r="B97" s="26" t="s">
        <v>242</v>
      </c>
      <c r="C97" s="27">
        <v>0</v>
      </c>
      <c r="D97" s="28"/>
    </row>
    <row r="98" spans="1:4" ht="19.899999999999999" customHeight="1">
      <c r="A98" s="1212"/>
      <c r="B98" s="26" t="s">
        <v>241</v>
      </c>
      <c r="C98" s="27">
        <v>5</v>
      </c>
      <c r="D98" s="28"/>
    </row>
    <row r="99" spans="1:4" ht="19.899999999999999" customHeight="1">
      <c r="A99" s="1212"/>
      <c r="B99" s="26" t="s">
        <v>240</v>
      </c>
      <c r="C99" s="29">
        <v>5</v>
      </c>
      <c r="D99" s="30"/>
    </row>
    <row r="100" spans="1:4" ht="19.899999999999999" customHeight="1">
      <c r="A100" s="1212"/>
      <c r="B100" s="26" t="s">
        <v>239</v>
      </c>
      <c r="C100" s="29">
        <v>20</v>
      </c>
      <c r="D100" s="30"/>
    </row>
    <row r="101" spans="1:4" ht="19.899999999999999" customHeight="1">
      <c r="A101" s="1212"/>
      <c r="B101" s="26" t="s">
        <v>347</v>
      </c>
      <c r="C101" s="29">
        <v>20</v>
      </c>
      <c r="D101" s="30"/>
    </row>
    <row r="102" spans="1:4" ht="22.9" customHeight="1" thickBot="1">
      <c r="A102" s="1213"/>
      <c r="B102" s="31" t="s">
        <v>343</v>
      </c>
      <c r="C102" s="32">
        <v>30</v>
      </c>
      <c r="D102" s="33"/>
    </row>
    <row r="103" spans="1:4" ht="19.899999999999999" customHeight="1">
      <c r="A103" s="1211" t="s">
        <v>405</v>
      </c>
      <c r="B103" s="26" t="s">
        <v>242</v>
      </c>
      <c r="C103" s="27">
        <v>0</v>
      </c>
      <c r="D103" s="28"/>
    </row>
    <row r="104" spans="1:4" ht="19.899999999999999" customHeight="1">
      <c r="A104" s="1212"/>
      <c r="B104" s="26" t="s">
        <v>241</v>
      </c>
      <c r="C104" s="27">
        <v>5</v>
      </c>
      <c r="D104" s="28"/>
    </row>
    <row r="105" spans="1:4" ht="19.899999999999999" customHeight="1">
      <c r="A105" s="1212"/>
      <c r="B105" s="26" t="s">
        <v>240</v>
      </c>
      <c r="C105" s="29">
        <v>20</v>
      </c>
      <c r="D105" s="30"/>
    </row>
    <row r="106" spans="1:4" ht="19.899999999999999" customHeight="1">
      <c r="A106" s="1212"/>
      <c r="B106" s="26" t="s">
        <v>239</v>
      </c>
      <c r="C106" s="29">
        <v>100</v>
      </c>
      <c r="D106" s="30"/>
    </row>
    <row r="107" spans="1:4" ht="19.899999999999999" customHeight="1">
      <c r="A107" s="1212"/>
      <c r="B107" s="26" t="s">
        <v>347</v>
      </c>
      <c r="C107" s="29">
        <v>100</v>
      </c>
      <c r="D107" s="30"/>
    </row>
    <row r="108" spans="1:4" ht="22.9" customHeight="1" thickBot="1">
      <c r="A108" s="1213"/>
      <c r="B108" s="31" t="s">
        <v>343</v>
      </c>
      <c r="C108" s="32">
        <v>50</v>
      </c>
      <c r="D108" s="33"/>
    </row>
    <row r="109" spans="1:4" ht="19.899999999999999" customHeight="1">
      <c r="A109" s="1211" t="s">
        <v>445</v>
      </c>
      <c r="B109" s="26" t="s">
        <v>242</v>
      </c>
      <c r="C109" s="27">
        <v>0</v>
      </c>
      <c r="D109" s="28"/>
    </row>
    <row r="110" spans="1:4" ht="19.899999999999999" customHeight="1">
      <c r="A110" s="1212"/>
      <c r="B110" s="26" t="s">
        <v>241</v>
      </c>
      <c r="C110" s="27">
        <v>15</v>
      </c>
      <c r="D110" s="28"/>
    </row>
    <row r="111" spans="1:4" ht="19.899999999999999" customHeight="1">
      <c r="A111" s="1212"/>
      <c r="B111" s="26" t="s">
        <v>240</v>
      </c>
      <c r="C111" s="29">
        <v>20</v>
      </c>
      <c r="D111" s="30"/>
    </row>
    <row r="112" spans="1:4" ht="19.899999999999999" customHeight="1">
      <c r="A112" s="1212"/>
      <c r="B112" s="26" t="s">
        <v>239</v>
      </c>
      <c r="C112" s="29">
        <v>100</v>
      </c>
      <c r="D112" s="30"/>
    </row>
    <row r="113" spans="1:4" ht="19.899999999999999" customHeight="1">
      <c r="A113" s="1212"/>
      <c r="B113" s="26" t="s">
        <v>347</v>
      </c>
      <c r="C113" s="29">
        <v>100</v>
      </c>
      <c r="D113" s="30"/>
    </row>
    <row r="114" spans="1:4" ht="22.9" customHeight="1" thickBot="1">
      <c r="A114" s="1213"/>
      <c r="B114" s="31" t="s">
        <v>343</v>
      </c>
      <c r="C114" s="32">
        <v>55</v>
      </c>
      <c r="D114" s="33"/>
    </row>
    <row r="115" spans="1:4" ht="19.899999999999999" customHeight="1">
      <c r="A115" s="1211" t="s">
        <v>467</v>
      </c>
      <c r="B115" s="26" t="s">
        <v>242</v>
      </c>
      <c r="C115" s="27">
        <v>0</v>
      </c>
      <c r="D115" s="28"/>
    </row>
    <row r="116" spans="1:4" ht="19.899999999999999" customHeight="1">
      <c r="A116" s="1212"/>
      <c r="B116" s="846" t="s">
        <v>470</v>
      </c>
      <c r="C116" s="847">
        <v>0</v>
      </c>
      <c r="D116" s="28"/>
    </row>
    <row r="117" spans="1:4" ht="19.899999999999999" customHeight="1">
      <c r="A117" s="1212"/>
      <c r="B117" s="26" t="s">
        <v>471</v>
      </c>
      <c r="C117" s="27">
        <v>15</v>
      </c>
      <c r="D117" s="28"/>
    </row>
    <row r="118" spans="1:4" ht="19.899999999999999" customHeight="1">
      <c r="A118" s="1212"/>
      <c r="B118" s="26" t="s">
        <v>240</v>
      </c>
      <c r="C118" s="29">
        <v>20</v>
      </c>
      <c r="D118" s="30"/>
    </row>
    <row r="119" spans="1:4" ht="19.899999999999999" customHeight="1">
      <c r="A119" s="1212"/>
      <c r="B119" s="26" t="s">
        <v>239</v>
      </c>
      <c r="C119" s="29">
        <v>100</v>
      </c>
      <c r="D119" s="30"/>
    </row>
    <row r="120" spans="1:4" ht="19.899999999999999" customHeight="1">
      <c r="A120" s="1212"/>
      <c r="B120" s="26" t="s">
        <v>347</v>
      </c>
      <c r="C120" s="29">
        <v>100</v>
      </c>
      <c r="D120" s="30"/>
    </row>
    <row r="121" spans="1:4" ht="22.9" customHeight="1" thickBot="1">
      <c r="A121" s="1213"/>
      <c r="B121" s="31" t="s">
        <v>343</v>
      </c>
      <c r="C121" s="841">
        <v>95</v>
      </c>
      <c r="D121" s="33"/>
    </row>
    <row r="122" spans="1:4" ht="19.899999999999999" customHeight="1">
      <c r="A122" s="1211" t="s">
        <v>472</v>
      </c>
      <c r="B122" s="26" t="s">
        <v>242</v>
      </c>
      <c r="C122" s="27">
        <v>0</v>
      </c>
      <c r="D122" s="28"/>
    </row>
    <row r="123" spans="1:4" ht="19.899999999999999" customHeight="1">
      <c r="A123" s="1212"/>
      <c r="B123" s="846" t="s">
        <v>470</v>
      </c>
      <c r="C123" s="27">
        <v>0</v>
      </c>
      <c r="D123" s="28"/>
    </row>
    <row r="124" spans="1:4" ht="19.899999999999999" customHeight="1">
      <c r="A124" s="1212"/>
      <c r="B124" s="26" t="s">
        <v>471</v>
      </c>
      <c r="C124" s="847">
        <v>8</v>
      </c>
      <c r="D124" s="28"/>
    </row>
    <row r="125" spans="1:4" ht="19.899999999999999" customHeight="1">
      <c r="A125" s="1212"/>
      <c r="B125" s="26" t="s">
        <v>240</v>
      </c>
      <c r="C125" s="29">
        <v>20</v>
      </c>
      <c r="D125" s="30"/>
    </row>
    <row r="126" spans="1:4" ht="19.899999999999999" customHeight="1">
      <c r="A126" s="1212"/>
      <c r="B126" s="26" t="s">
        <v>239</v>
      </c>
      <c r="C126" s="869">
        <v>80</v>
      </c>
      <c r="D126" s="30"/>
    </row>
    <row r="127" spans="1:4" ht="19.899999999999999" customHeight="1">
      <c r="A127" s="1212"/>
      <c r="B127" s="26" t="s">
        <v>347</v>
      </c>
      <c r="C127" s="869">
        <v>80</v>
      </c>
      <c r="D127" s="30"/>
    </row>
    <row r="128" spans="1:4" ht="22.9" customHeight="1" thickBot="1">
      <c r="A128" s="1213"/>
      <c r="B128" s="31" t="s">
        <v>343</v>
      </c>
      <c r="C128" s="32">
        <v>95</v>
      </c>
      <c r="D128" s="33"/>
    </row>
    <row r="129" spans="1:4">
      <c r="A129" s="1211" t="s">
        <v>477</v>
      </c>
      <c r="B129" s="880" t="s">
        <v>242</v>
      </c>
      <c r="C129" s="27">
        <v>0</v>
      </c>
      <c r="D129" s="28"/>
    </row>
    <row r="130" spans="1:4">
      <c r="A130" s="1212"/>
      <c r="B130" s="880" t="s">
        <v>470</v>
      </c>
      <c r="C130" s="27">
        <v>0</v>
      </c>
      <c r="D130" s="28"/>
    </row>
    <row r="131" spans="1:4">
      <c r="A131" s="1212"/>
      <c r="B131" s="880" t="s">
        <v>476</v>
      </c>
      <c r="C131" s="27">
        <v>8</v>
      </c>
      <c r="D131" s="28"/>
    </row>
    <row r="132" spans="1:4">
      <c r="A132" s="1212"/>
      <c r="B132" s="880" t="s">
        <v>240</v>
      </c>
      <c r="C132" s="29">
        <v>20</v>
      </c>
      <c r="D132" s="30"/>
    </row>
    <row r="133" spans="1:4">
      <c r="A133" s="1212"/>
      <c r="B133" s="880" t="s">
        <v>239</v>
      </c>
      <c r="C133" s="29">
        <v>80</v>
      </c>
      <c r="D133" s="30"/>
    </row>
    <row r="134" spans="1:4">
      <c r="A134" s="1212"/>
      <c r="B134" s="880" t="s">
        <v>347</v>
      </c>
      <c r="C134" s="29">
        <v>80</v>
      </c>
      <c r="D134" s="30"/>
    </row>
    <row r="135" spans="1:4" ht="12.75" thickBot="1">
      <c r="A135" s="1213"/>
      <c r="B135" s="881" t="s">
        <v>343</v>
      </c>
      <c r="C135" s="841">
        <v>105</v>
      </c>
      <c r="D135" s="882"/>
    </row>
    <row r="136" spans="1:4">
      <c r="A136" s="1211" t="s">
        <v>481</v>
      </c>
      <c r="B136" s="880" t="s">
        <v>242</v>
      </c>
      <c r="C136" s="27">
        <v>0</v>
      </c>
      <c r="D136" s="28"/>
    </row>
    <row r="137" spans="1:4">
      <c r="A137" s="1212"/>
      <c r="B137" s="880" t="s">
        <v>470</v>
      </c>
      <c r="C137" s="27">
        <v>0</v>
      </c>
      <c r="D137" s="28"/>
    </row>
    <row r="138" spans="1:4">
      <c r="A138" s="1212"/>
      <c r="B138" s="880" t="s">
        <v>476</v>
      </c>
      <c r="C138" s="27">
        <v>8</v>
      </c>
      <c r="D138" s="28"/>
    </row>
    <row r="139" spans="1:4">
      <c r="A139" s="1212"/>
      <c r="B139" s="880" t="s">
        <v>240</v>
      </c>
      <c r="C139" s="29">
        <v>20</v>
      </c>
      <c r="D139" s="30"/>
    </row>
    <row r="140" spans="1:4">
      <c r="A140" s="1212"/>
      <c r="B140" s="880" t="s">
        <v>239</v>
      </c>
      <c r="C140" s="29">
        <v>80</v>
      </c>
      <c r="D140" s="30"/>
    </row>
    <row r="141" spans="1:4">
      <c r="A141" s="1212"/>
      <c r="B141" s="880" t="s">
        <v>347</v>
      </c>
      <c r="C141" s="29">
        <v>80</v>
      </c>
      <c r="D141" s="30"/>
    </row>
    <row r="142" spans="1:4" ht="12.75" thickBot="1">
      <c r="A142" s="1213"/>
      <c r="B142" s="881" t="s">
        <v>343</v>
      </c>
      <c r="C142" s="841">
        <v>95</v>
      </c>
      <c r="D142" s="882"/>
    </row>
    <row r="143" spans="1:4">
      <c r="A143" s="1211" t="s">
        <v>483</v>
      </c>
      <c r="B143" s="880" t="s">
        <v>242</v>
      </c>
      <c r="C143" s="27">
        <v>0</v>
      </c>
      <c r="D143" s="28"/>
    </row>
    <row r="144" spans="1:4">
      <c r="A144" s="1212"/>
      <c r="B144" s="880" t="s">
        <v>470</v>
      </c>
      <c r="C144" s="27">
        <v>0</v>
      </c>
      <c r="D144" s="28"/>
    </row>
    <row r="145" spans="1:4">
      <c r="A145" s="1212"/>
      <c r="B145" s="880" t="s">
        <v>476</v>
      </c>
      <c r="C145" s="27">
        <v>8</v>
      </c>
      <c r="D145" s="28"/>
    </row>
    <row r="146" spans="1:4">
      <c r="A146" s="1212"/>
      <c r="B146" s="880" t="s">
        <v>240</v>
      </c>
      <c r="C146" s="29">
        <v>20</v>
      </c>
      <c r="D146" s="30"/>
    </row>
    <row r="147" spans="1:4">
      <c r="A147" s="1212"/>
      <c r="B147" s="880" t="s">
        <v>239</v>
      </c>
      <c r="C147" s="869">
        <v>95</v>
      </c>
      <c r="D147" s="30"/>
    </row>
    <row r="148" spans="1:4">
      <c r="A148" s="1212"/>
      <c r="B148" s="880" t="s">
        <v>347</v>
      </c>
      <c r="C148" s="869">
        <v>95</v>
      </c>
      <c r="D148" s="30"/>
    </row>
    <row r="149" spans="1:4" ht="12.75" thickBot="1">
      <c r="A149" s="1213"/>
      <c r="B149" s="881" t="s">
        <v>343</v>
      </c>
      <c r="C149" s="32">
        <v>95</v>
      </c>
      <c r="D149" s="882"/>
    </row>
  </sheetData>
  <mergeCells count="28">
    <mergeCell ref="A136:A142"/>
    <mergeCell ref="A73:A78"/>
    <mergeCell ref="A67:A72"/>
    <mergeCell ref="A91:A96"/>
    <mergeCell ref="A85:A90"/>
    <mergeCell ref="A129:A135"/>
    <mergeCell ref="A79:A84"/>
    <mergeCell ref="A109:A114"/>
    <mergeCell ref="A103:A108"/>
    <mergeCell ref="A97:A102"/>
    <mergeCell ref="A122:A128"/>
    <mergeCell ref="A115:A121"/>
    <mergeCell ref="A143:A149"/>
    <mergeCell ref="A1:D2"/>
    <mergeCell ref="A4:A5"/>
    <mergeCell ref="B4:B5"/>
    <mergeCell ref="D4:D5"/>
    <mergeCell ref="A6:A9"/>
    <mergeCell ref="A10:A13"/>
    <mergeCell ref="A49:A54"/>
    <mergeCell ref="A55:A60"/>
    <mergeCell ref="A61:A66"/>
    <mergeCell ref="A14:A18"/>
    <mergeCell ref="A19:A24"/>
    <mergeCell ref="A25:A30"/>
    <mergeCell ref="A31:A36"/>
    <mergeCell ref="A37:A42"/>
    <mergeCell ref="A43:A48"/>
  </mergeCells>
  <phoneticPr fontId="4"/>
  <pageMargins left="0.7" right="0.7" top="0.75" bottom="0.75" header="0.3" footer="0.3"/>
  <pageSetup paperSize="9" scale="71"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38"/>
  <sheetViews>
    <sheetView topLeftCell="A26" workbookViewId="0">
      <selection activeCell="C33" sqref="C33"/>
    </sheetView>
  </sheetViews>
  <sheetFormatPr defaultColWidth="20.625" defaultRowHeight="11.25"/>
  <cols>
    <col min="1" max="1" width="20.625" style="4"/>
    <col min="2" max="2" width="77.125" style="4" bestFit="1" customWidth="1"/>
    <col min="3" max="3" width="20.625" style="4"/>
    <col min="4" max="4" width="24.875" style="4" bestFit="1" customWidth="1"/>
    <col min="5" max="16384" width="20.625" style="4"/>
  </cols>
  <sheetData>
    <row r="1" spans="1:4" ht="12.75" customHeight="1">
      <c r="A1" s="1214" t="s">
        <v>262</v>
      </c>
      <c r="B1" s="1214"/>
      <c r="C1" s="1214"/>
      <c r="D1" s="1214"/>
    </row>
    <row r="2" spans="1:4" ht="22.5" customHeight="1">
      <c r="A2" s="1214"/>
      <c r="B2" s="1214"/>
      <c r="C2" s="1214"/>
      <c r="D2" s="1214"/>
    </row>
    <row r="3" spans="1:4" ht="22.5" customHeight="1" thickBot="1">
      <c r="A3" s="3"/>
      <c r="B3" s="3"/>
      <c r="C3" s="3"/>
      <c r="D3" s="1">
        <f ca="1">TODAY()</f>
        <v>46290</v>
      </c>
    </row>
    <row r="4" spans="1:4" ht="22.5" customHeight="1">
      <c r="A4" s="1223" t="s">
        <v>248</v>
      </c>
      <c r="B4" s="1223" t="s">
        <v>247</v>
      </c>
      <c r="C4" s="5" t="s">
        <v>246</v>
      </c>
      <c r="D4" s="1225" t="s">
        <v>245</v>
      </c>
    </row>
    <row r="5" spans="1:4" ht="22.5" customHeight="1" thickBot="1">
      <c r="A5" s="1224"/>
      <c r="B5" s="1224"/>
      <c r="C5" s="6" t="s">
        <v>261</v>
      </c>
      <c r="D5" s="1226"/>
    </row>
    <row r="6" spans="1:4" ht="30" customHeight="1">
      <c r="A6" s="1227" t="s">
        <v>260</v>
      </c>
      <c r="B6" s="7" t="s">
        <v>253</v>
      </c>
      <c r="C6" s="8">
        <v>0</v>
      </c>
      <c r="D6" s="9"/>
    </row>
    <row r="7" spans="1:4" ht="30" customHeight="1" thickBot="1">
      <c r="A7" s="1222"/>
      <c r="B7" s="10" t="s">
        <v>252</v>
      </c>
      <c r="C7" s="11">
        <v>0</v>
      </c>
      <c r="D7" s="12"/>
    </row>
    <row r="8" spans="1:4" ht="30" customHeight="1">
      <c r="A8" s="1221" t="s">
        <v>259</v>
      </c>
      <c r="B8" s="7" t="s">
        <v>253</v>
      </c>
      <c r="C8" s="8">
        <v>3</v>
      </c>
      <c r="D8" s="9"/>
    </row>
    <row r="9" spans="1:4" ht="30" customHeight="1" thickBot="1">
      <c r="A9" s="1222"/>
      <c r="B9" s="10" t="s">
        <v>252</v>
      </c>
      <c r="C9" s="11">
        <v>5</v>
      </c>
      <c r="D9" s="12"/>
    </row>
    <row r="10" spans="1:4" ht="30" customHeight="1">
      <c r="A10" s="1221" t="s">
        <v>258</v>
      </c>
      <c r="B10" s="7" t="s">
        <v>253</v>
      </c>
      <c r="C10" s="8">
        <v>3</v>
      </c>
      <c r="D10" s="9"/>
    </row>
    <row r="11" spans="1:4" ht="30" customHeight="1" thickBot="1">
      <c r="A11" s="1222"/>
      <c r="B11" s="10" t="s">
        <v>252</v>
      </c>
      <c r="C11" s="11">
        <v>6</v>
      </c>
      <c r="D11" s="12"/>
    </row>
    <row r="12" spans="1:4" ht="30" customHeight="1">
      <c r="A12" s="1221" t="s">
        <v>257</v>
      </c>
      <c r="B12" s="7" t="s">
        <v>253</v>
      </c>
      <c r="C12" s="8">
        <v>5</v>
      </c>
      <c r="D12" s="9"/>
    </row>
    <row r="13" spans="1:4" ht="30" customHeight="1" thickBot="1">
      <c r="A13" s="1222"/>
      <c r="B13" s="10" t="s">
        <v>252</v>
      </c>
      <c r="C13" s="11">
        <v>9</v>
      </c>
      <c r="D13" s="12"/>
    </row>
    <row r="14" spans="1:4" ht="30" customHeight="1">
      <c r="A14" s="1221" t="s">
        <v>256</v>
      </c>
      <c r="B14" s="7" t="s">
        <v>253</v>
      </c>
      <c r="C14" s="8">
        <v>7</v>
      </c>
      <c r="D14" s="9"/>
    </row>
    <row r="15" spans="1:4" ht="30" customHeight="1" thickBot="1">
      <c r="A15" s="1222"/>
      <c r="B15" s="10" t="s">
        <v>252</v>
      </c>
      <c r="C15" s="11">
        <v>12</v>
      </c>
      <c r="D15" s="12"/>
    </row>
    <row r="16" spans="1:4" ht="30" customHeight="1">
      <c r="A16" s="1221" t="s">
        <v>255</v>
      </c>
      <c r="B16" s="7" t="s">
        <v>253</v>
      </c>
      <c r="C16" s="8">
        <v>11</v>
      </c>
      <c r="D16" s="9"/>
    </row>
    <row r="17" spans="1:4" ht="30" customHeight="1" thickBot="1">
      <c r="A17" s="1222"/>
      <c r="B17" s="10" t="s">
        <v>252</v>
      </c>
      <c r="C17" s="11">
        <v>22</v>
      </c>
      <c r="D17" s="12"/>
    </row>
    <row r="18" spans="1:4" ht="30" customHeight="1">
      <c r="A18" s="1221" t="s">
        <v>254</v>
      </c>
      <c r="B18" s="7" t="s">
        <v>253</v>
      </c>
      <c r="C18" s="8">
        <v>11</v>
      </c>
      <c r="D18" s="9"/>
    </row>
    <row r="19" spans="1:4" ht="30" customHeight="1" thickBot="1">
      <c r="A19" s="1222"/>
      <c r="B19" s="10" t="s">
        <v>252</v>
      </c>
      <c r="C19" s="11">
        <v>18</v>
      </c>
      <c r="D19" s="12"/>
    </row>
    <row r="20" spans="1:4" ht="30" customHeight="1">
      <c r="A20" s="1221" t="s">
        <v>339</v>
      </c>
      <c r="B20" s="7" t="s">
        <v>253</v>
      </c>
      <c r="C20" s="8">
        <v>11</v>
      </c>
      <c r="D20" s="9"/>
    </row>
    <row r="21" spans="1:4" ht="30" customHeight="1" thickBot="1">
      <c r="A21" s="1222"/>
      <c r="B21" s="10" t="s">
        <v>252</v>
      </c>
      <c r="C21" s="11">
        <v>14</v>
      </c>
      <c r="D21" s="12"/>
    </row>
    <row r="22" spans="1:4" ht="30" customHeight="1">
      <c r="A22" s="1221" t="s">
        <v>360</v>
      </c>
      <c r="B22" s="7" t="s">
        <v>253</v>
      </c>
      <c r="C22" s="13">
        <v>9.5</v>
      </c>
      <c r="D22" s="9"/>
    </row>
    <row r="23" spans="1:4" ht="30" customHeight="1" thickBot="1">
      <c r="A23" s="1222"/>
      <c r="B23" s="10" t="s">
        <v>252</v>
      </c>
      <c r="C23" s="11">
        <v>13</v>
      </c>
      <c r="D23" s="12"/>
    </row>
    <row r="24" spans="1:4" ht="30" customHeight="1">
      <c r="A24" s="1221" t="s">
        <v>363</v>
      </c>
      <c r="B24" s="7" t="s">
        <v>253</v>
      </c>
      <c r="C24" s="8">
        <v>8</v>
      </c>
      <c r="D24" s="9"/>
    </row>
    <row r="25" spans="1:4" ht="30" customHeight="1" thickBot="1">
      <c r="A25" s="1222"/>
      <c r="B25" s="10" t="s">
        <v>252</v>
      </c>
      <c r="C25" s="11">
        <v>13</v>
      </c>
      <c r="D25" s="12"/>
    </row>
    <row r="26" spans="1:4" ht="30" customHeight="1">
      <c r="A26" s="1221" t="s">
        <v>403</v>
      </c>
      <c r="B26" s="7" t="s">
        <v>253</v>
      </c>
      <c r="C26" s="8">
        <v>8</v>
      </c>
      <c r="D26" s="9"/>
    </row>
    <row r="27" spans="1:4" ht="30" customHeight="1" thickBot="1">
      <c r="A27" s="1222"/>
      <c r="B27" s="10" t="s">
        <v>252</v>
      </c>
      <c r="C27" s="11">
        <v>15</v>
      </c>
      <c r="D27" s="12"/>
    </row>
    <row r="28" spans="1:4" ht="30" customHeight="1">
      <c r="A28" s="1221" t="s">
        <v>406</v>
      </c>
      <c r="B28" s="7" t="s">
        <v>469</v>
      </c>
      <c r="C28" s="8">
        <v>9</v>
      </c>
      <c r="D28" s="9"/>
    </row>
    <row r="29" spans="1:4" ht="30" customHeight="1" thickBot="1">
      <c r="A29" s="1222"/>
      <c r="B29" s="10" t="s">
        <v>252</v>
      </c>
      <c r="C29" s="11">
        <v>17</v>
      </c>
      <c r="D29" s="12"/>
    </row>
    <row r="30" spans="1:4" ht="30" customHeight="1">
      <c r="A30" s="1221" t="s">
        <v>478</v>
      </c>
      <c r="B30" s="7" t="s">
        <v>469</v>
      </c>
      <c r="C30" s="8">
        <v>10</v>
      </c>
      <c r="D30" s="9"/>
    </row>
    <row r="31" spans="1:4" ht="30" customHeight="1" thickBot="1">
      <c r="A31" s="1222"/>
      <c r="B31" s="10" t="s">
        <v>252</v>
      </c>
      <c r="C31" s="11">
        <v>17</v>
      </c>
      <c r="D31" s="12"/>
    </row>
    <row r="32" spans="1:4" ht="30" customHeight="1">
      <c r="A32" s="1221" t="s">
        <v>482</v>
      </c>
      <c r="B32" s="7" t="s">
        <v>469</v>
      </c>
      <c r="C32" s="8">
        <v>10</v>
      </c>
      <c r="D32" s="9"/>
    </row>
    <row r="33" spans="1:4" ht="30" customHeight="1" thickBot="1">
      <c r="A33" s="1222"/>
      <c r="B33" s="10" t="s">
        <v>252</v>
      </c>
      <c r="C33" s="11">
        <v>15</v>
      </c>
      <c r="D33" s="12"/>
    </row>
    <row r="37" spans="1:4">
      <c r="A37" s="842" t="s">
        <v>251</v>
      </c>
      <c r="B37" s="843" t="s">
        <v>468</v>
      </c>
    </row>
    <row r="38" spans="1:4">
      <c r="A38" s="844"/>
      <c r="B38" s="845" t="s">
        <v>250</v>
      </c>
    </row>
  </sheetData>
  <mergeCells count="18">
    <mergeCell ref="A1:D2"/>
    <mergeCell ref="A4:A5"/>
    <mergeCell ref="B4:B5"/>
    <mergeCell ref="D4:D5"/>
    <mergeCell ref="A6:A7"/>
    <mergeCell ref="A32:A33"/>
    <mergeCell ref="A20:A21"/>
    <mergeCell ref="A8:A9"/>
    <mergeCell ref="A18:A19"/>
    <mergeCell ref="A16:A17"/>
    <mergeCell ref="A14:A15"/>
    <mergeCell ref="A12:A13"/>
    <mergeCell ref="A10:A11"/>
    <mergeCell ref="A30:A31"/>
    <mergeCell ref="A28:A29"/>
    <mergeCell ref="A26:A27"/>
    <mergeCell ref="A24:A25"/>
    <mergeCell ref="A22:A23"/>
  </mergeCells>
  <phoneticPr fontId="4"/>
  <pageMargins left="0.7" right="0.7" top="0.75" bottom="0.75" header="0.3" footer="0.3"/>
  <pageSetup paperSize="9" scale="76"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6AF48E"/>
    <pageSetUpPr fitToPage="1"/>
  </sheetPr>
  <dimension ref="A1:D40"/>
  <sheetViews>
    <sheetView zoomScale="85" zoomScaleNormal="85" workbookViewId="0">
      <selection sqref="A1:C1"/>
    </sheetView>
  </sheetViews>
  <sheetFormatPr defaultColWidth="9" defaultRowHeight="13.5"/>
  <cols>
    <col min="1" max="1" width="9.375" style="15" customWidth="1"/>
    <col min="2" max="2" width="13" style="15" customWidth="1"/>
    <col min="3" max="3" width="87.25" style="15" customWidth="1"/>
    <col min="4" max="16384" width="9" style="15"/>
  </cols>
  <sheetData>
    <row r="1" spans="1:4" s="14" customFormat="1" ht="37.5" customHeight="1">
      <c r="A1" s="1230" t="s">
        <v>411</v>
      </c>
      <c r="B1" s="1230"/>
      <c r="C1" s="1230"/>
      <c r="D1" s="17"/>
    </row>
    <row r="2" spans="1:4" s="14" customFormat="1" ht="16.5" customHeight="1">
      <c r="A2" s="1231"/>
      <c r="B2" s="1232"/>
      <c r="C2" s="1232"/>
      <c r="D2" s="18"/>
    </row>
    <row r="3" spans="1:4" s="14" customFormat="1" ht="42.75" customHeight="1">
      <c r="A3" s="1233" t="s">
        <v>366</v>
      </c>
      <c r="B3" s="1234"/>
      <c r="C3" s="1234"/>
      <c r="D3" s="18"/>
    </row>
    <row r="4" spans="1:4" s="14" customFormat="1" ht="30" customHeight="1">
      <c r="A4" s="1235" t="s">
        <v>412</v>
      </c>
      <c r="B4" s="1235"/>
      <c r="C4" s="1235"/>
      <c r="D4" s="19"/>
    </row>
    <row r="5" spans="1:4" s="14" customFormat="1" ht="17.25" customHeight="1">
      <c r="A5" s="20" t="s">
        <v>367</v>
      </c>
      <c r="B5" s="1228" t="s">
        <v>413</v>
      </c>
      <c r="C5" s="1229"/>
    </row>
    <row r="6" spans="1:4" s="14" customFormat="1" ht="16.5" customHeight="1">
      <c r="A6" s="20" t="s">
        <v>368</v>
      </c>
      <c r="B6" s="1228" t="s">
        <v>414</v>
      </c>
      <c r="C6" s="1229"/>
    </row>
    <row r="7" spans="1:4" s="14" customFormat="1" ht="82.5" customHeight="1">
      <c r="A7" s="20" t="s">
        <v>369</v>
      </c>
      <c r="B7" s="1228" t="s">
        <v>415</v>
      </c>
      <c r="C7" s="1229"/>
    </row>
    <row r="8" spans="1:4" s="14" customFormat="1" ht="31.5" customHeight="1">
      <c r="A8" s="20" t="s">
        <v>370</v>
      </c>
      <c r="B8" s="1228" t="s">
        <v>416</v>
      </c>
      <c r="C8" s="1229"/>
    </row>
    <row r="9" spans="1:4" s="14" customFormat="1" ht="16.5" customHeight="1">
      <c r="A9" s="20" t="s">
        <v>371</v>
      </c>
      <c r="B9" s="1236" t="s">
        <v>372</v>
      </c>
      <c r="C9" s="1237"/>
    </row>
    <row r="10" spans="1:4" s="14" customFormat="1" ht="39.200000000000003" customHeight="1">
      <c r="A10" s="20" t="s">
        <v>373</v>
      </c>
      <c r="B10" s="1228" t="s">
        <v>417</v>
      </c>
      <c r="C10" s="1229"/>
    </row>
    <row r="11" spans="1:4" s="14" customFormat="1" ht="16.5" customHeight="1">
      <c r="A11" s="20" t="s">
        <v>374</v>
      </c>
      <c r="B11" s="1236" t="s">
        <v>375</v>
      </c>
      <c r="C11" s="1237"/>
    </row>
    <row r="12" spans="1:4" s="14" customFormat="1" ht="16.5" customHeight="1">
      <c r="A12" s="16"/>
      <c r="B12" s="1228" t="s">
        <v>418</v>
      </c>
      <c r="C12" s="1229"/>
    </row>
    <row r="13" spans="1:4" s="14" customFormat="1" ht="16.5" customHeight="1">
      <c r="A13" s="20" t="s">
        <v>376</v>
      </c>
      <c r="B13" s="1236" t="s">
        <v>377</v>
      </c>
      <c r="C13" s="1237"/>
    </row>
    <row r="14" spans="1:4" s="14" customFormat="1" ht="54" customHeight="1">
      <c r="A14" s="20" t="s">
        <v>378</v>
      </c>
      <c r="B14" s="1228" t="s">
        <v>419</v>
      </c>
      <c r="C14" s="1229"/>
    </row>
    <row r="15" spans="1:4" s="14" customFormat="1" ht="16.5" customHeight="1">
      <c r="A15" s="20" t="s">
        <v>379</v>
      </c>
      <c r="B15" s="1228" t="s">
        <v>420</v>
      </c>
      <c r="C15" s="1229"/>
    </row>
    <row r="16" spans="1:4" s="14" customFormat="1" ht="33" customHeight="1">
      <c r="A16" s="20" t="s">
        <v>380</v>
      </c>
      <c r="B16" s="1228" t="s">
        <v>421</v>
      </c>
      <c r="C16" s="1229"/>
    </row>
    <row r="17" spans="1:3" s="14" customFormat="1" ht="49.5" customHeight="1">
      <c r="A17" s="20" t="s">
        <v>381</v>
      </c>
      <c r="B17" s="1228" t="s">
        <v>422</v>
      </c>
      <c r="C17" s="1229"/>
    </row>
    <row r="18" spans="1:3" s="14" customFormat="1" ht="41.25" customHeight="1">
      <c r="A18" s="20" t="s">
        <v>382</v>
      </c>
      <c r="B18" s="1228" t="s">
        <v>423</v>
      </c>
      <c r="C18" s="1229"/>
    </row>
    <row r="19" spans="1:3" s="14" customFormat="1" ht="33" customHeight="1">
      <c r="A19" s="20" t="s">
        <v>383</v>
      </c>
      <c r="B19" s="1228" t="s">
        <v>424</v>
      </c>
      <c r="C19" s="1229"/>
    </row>
    <row r="20" spans="1:3" s="14" customFormat="1" ht="33" customHeight="1">
      <c r="A20" s="21"/>
      <c r="B20" s="22"/>
      <c r="C20" s="22"/>
    </row>
    <row r="21" spans="1:3" s="14" customFormat="1" ht="24" customHeight="1">
      <c r="A21" s="1239" t="s">
        <v>425</v>
      </c>
      <c r="B21" s="1239"/>
      <c r="C21" s="1239"/>
    </row>
    <row r="22" spans="1:3" s="14" customFormat="1" ht="17.25" customHeight="1">
      <c r="A22" s="20" t="s">
        <v>367</v>
      </c>
      <c r="B22" s="1240" t="s">
        <v>413</v>
      </c>
      <c r="C22" s="1240"/>
    </row>
    <row r="23" spans="1:3" s="14" customFormat="1" ht="16.5" customHeight="1">
      <c r="A23" s="20" t="s">
        <v>368</v>
      </c>
      <c r="B23" s="1240" t="s">
        <v>414</v>
      </c>
      <c r="C23" s="1240"/>
    </row>
    <row r="24" spans="1:3" s="14" customFormat="1" ht="82.5" customHeight="1">
      <c r="A24" s="20" t="s">
        <v>369</v>
      </c>
      <c r="B24" s="1240" t="s">
        <v>415</v>
      </c>
      <c r="C24" s="1240"/>
    </row>
    <row r="25" spans="1:3" s="14" customFormat="1" ht="31.5" customHeight="1">
      <c r="A25" s="20" t="s">
        <v>370</v>
      </c>
      <c r="B25" s="1240" t="s">
        <v>416</v>
      </c>
      <c r="C25" s="1240"/>
    </row>
    <row r="26" spans="1:3" s="14" customFormat="1" ht="33" customHeight="1">
      <c r="A26" s="20" t="s">
        <v>371</v>
      </c>
      <c r="B26" s="1240" t="s">
        <v>426</v>
      </c>
      <c r="C26" s="1240"/>
    </row>
    <row r="27" spans="1:3" s="14" customFormat="1" ht="39.200000000000003" customHeight="1">
      <c r="A27" s="20" t="s">
        <v>373</v>
      </c>
      <c r="B27" s="1240" t="s">
        <v>417</v>
      </c>
      <c r="C27" s="1240"/>
    </row>
    <row r="28" spans="1:3" s="14" customFormat="1" ht="16.5" customHeight="1">
      <c r="A28" s="20" t="s">
        <v>374</v>
      </c>
      <c r="B28" s="1238" t="s">
        <v>375</v>
      </c>
      <c r="C28" s="1238"/>
    </row>
    <row r="29" spans="1:3" s="14" customFormat="1" ht="16.5" customHeight="1">
      <c r="A29" s="16"/>
      <c r="B29" s="1240" t="s">
        <v>418</v>
      </c>
      <c r="C29" s="1240"/>
    </row>
    <row r="30" spans="1:3" s="14" customFormat="1" ht="16.5" customHeight="1">
      <c r="A30" s="20" t="s">
        <v>376</v>
      </c>
      <c r="B30" s="1241" t="s">
        <v>427</v>
      </c>
      <c r="C30" s="1241"/>
    </row>
    <row r="31" spans="1:3" s="14" customFormat="1" ht="16.5" customHeight="1">
      <c r="A31" s="20" t="s">
        <v>378</v>
      </c>
      <c r="B31" s="1238" t="s">
        <v>384</v>
      </c>
      <c r="C31" s="1238"/>
    </row>
    <row r="32" spans="1:3" s="14" customFormat="1" ht="16.5" customHeight="1">
      <c r="A32" s="20" t="s">
        <v>379</v>
      </c>
      <c r="B32" s="1240" t="s">
        <v>428</v>
      </c>
      <c r="C32" s="1240"/>
    </row>
    <row r="33" spans="1:3" s="14" customFormat="1" ht="16.5" customHeight="1">
      <c r="A33" s="20" t="s">
        <v>380</v>
      </c>
      <c r="B33" s="1240" t="s">
        <v>429</v>
      </c>
      <c r="C33" s="1240"/>
    </row>
    <row r="34" spans="1:3" s="14" customFormat="1" ht="16.5" customHeight="1">
      <c r="A34" s="20" t="s">
        <v>381</v>
      </c>
      <c r="B34" s="1240" t="s">
        <v>420</v>
      </c>
      <c r="C34" s="1240"/>
    </row>
    <row r="35" spans="1:3" s="14" customFormat="1" ht="33" customHeight="1">
      <c r="A35" s="20" t="s">
        <v>382</v>
      </c>
      <c r="B35" s="1240" t="s">
        <v>430</v>
      </c>
      <c r="C35" s="1240"/>
    </row>
    <row r="36" spans="1:3" s="14" customFormat="1" ht="16.5" customHeight="1">
      <c r="A36" s="20" t="s">
        <v>383</v>
      </c>
      <c r="B36" s="1238" t="s">
        <v>385</v>
      </c>
      <c r="C36" s="1238"/>
    </row>
    <row r="37" spans="1:3" s="14" customFormat="1" ht="16.5" customHeight="1">
      <c r="A37" s="20" t="s">
        <v>386</v>
      </c>
      <c r="B37" s="1240" t="s">
        <v>431</v>
      </c>
      <c r="C37" s="1240"/>
    </row>
    <row r="38" spans="1:3" s="14" customFormat="1" ht="66" customHeight="1">
      <c r="A38" s="20" t="s">
        <v>387</v>
      </c>
      <c r="B38" s="1240" t="s">
        <v>432</v>
      </c>
      <c r="C38" s="1240"/>
    </row>
    <row r="39" spans="1:3" s="14" customFormat="1" ht="15.75" customHeight="1">
      <c r="A39" s="21"/>
      <c r="B39" s="22"/>
      <c r="C39" s="22"/>
    </row>
    <row r="40" spans="1:3" s="14" customFormat="1" ht="24" customHeight="1">
      <c r="A40" s="1242" t="s">
        <v>433</v>
      </c>
      <c r="B40" s="1242"/>
      <c r="C40" s="1242"/>
    </row>
  </sheetData>
  <mergeCells count="38">
    <mergeCell ref="B38:C38"/>
    <mergeCell ref="A40:C40"/>
    <mergeCell ref="B32:C32"/>
    <mergeCell ref="B33:C33"/>
    <mergeCell ref="B34:C34"/>
    <mergeCell ref="B35:C35"/>
    <mergeCell ref="B36:C36"/>
    <mergeCell ref="B37:C37"/>
    <mergeCell ref="B31:C31"/>
    <mergeCell ref="B19:C19"/>
    <mergeCell ref="A21:C21"/>
    <mergeCell ref="B22:C22"/>
    <mergeCell ref="B23:C23"/>
    <mergeCell ref="B24:C24"/>
    <mergeCell ref="B25:C25"/>
    <mergeCell ref="B26:C26"/>
    <mergeCell ref="B27:C27"/>
    <mergeCell ref="B28:C28"/>
    <mergeCell ref="B29:C29"/>
    <mergeCell ref="B30:C30"/>
    <mergeCell ref="B18:C18"/>
    <mergeCell ref="B7:C7"/>
    <mergeCell ref="B8:C8"/>
    <mergeCell ref="B9:C9"/>
    <mergeCell ref="B10:C10"/>
    <mergeCell ref="B11:C11"/>
    <mergeCell ref="B12:C12"/>
    <mergeCell ref="B13:C13"/>
    <mergeCell ref="B14:C14"/>
    <mergeCell ref="B15:C15"/>
    <mergeCell ref="B16:C16"/>
    <mergeCell ref="B17:C17"/>
    <mergeCell ref="B6:C6"/>
    <mergeCell ref="A1:C1"/>
    <mergeCell ref="A2:C2"/>
    <mergeCell ref="A3:C3"/>
    <mergeCell ref="A4:C4"/>
    <mergeCell ref="B5:C5"/>
  </mergeCells>
  <phoneticPr fontId="4"/>
  <printOptions horizontalCentered="1"/>
  <pageMargins left="0.23622047244094491" right="0.23622047244094491" top="0.74803149606299213" bottom="0.74803149606299213" header="0.31496062992125984" footer="0.31496062992125984"/>
  <pageSetup paperSize="9" scale="68"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6AF48E"/>
    <pageSetUpPr fitToPage="1"/>
  </sheetPr>
  <dimension ref="A1:C27"/>
  <sheetViews>
    <sheetView zoomScale="85" zoomScaleNormal="85" workbookViewId="0">
      <selection activeCell="J18" sqref="J18"/>
    </sheetView>
  </sheetViews>
  <sheetFormatPr defaultColWidth="9" defaultRowHeight="13.5"/>
  <cols>
    <col min="1" max="1" width="9.375" style="829" customWidth="1"/>
    <col min="2" max="2" width="13" style="829" customWidth="1"/>
    <col min="3" max="3" width="87.25" style="829" customWidth="1"/>
    <col min="4" max="16384" width="9" style="829"/>
  </cols>
  <sheetData>
    <row r="1" spans="1:3" ht="38.25" customHeight="1">
      <c r="A1" s="1243" t="s">
        <v>466</v>
      </c>
      <c r="B1" s="1244"/>
      <c r="C1" s="1244"/>
    </row>
    <row r="2" spans="1:3" ht="14.25" customHeight="1">
      <c r="A2" s="1245" t="s">
        <v>194</v>
      </c>
      <c r="B2" s="1246"/>
      <c r="C2" s="1246"/>
    </row>
    <row r="3" spans="1:3" ht="44.25" customHeight="1">
      <c r="A3" s="1245" t="s">
        <v>465</v>
      </c>
      <c r="B3" s="1246"/>
      <c r="C3" s="1246"/>
    </row>
    <row r="4" spans="1:3" ht="34.5" customHeight="1">
      <c r="A4" s="1247" t="s">
        <v>388</v>
      </c>
      <c r="B4" s="1247"/>
      <c r="C4" s="1247"/>
    </row>
    <row r="5" spans="1:3" ht="36.75" customHeight="1">
      <c r="A5" s="1245" t="s">
        <v>195</v>
      </c>
      <c r="B5" s="1246"/>
      <c r="C5" s="1246"/>
    </row>
    <row r="6" spans="1:3" ht="14.25" customHeight="1">
      <c r="A6" s="839"/>
      <c r="B6" s="838"/>
      <c r="C6" s="838"/>
    </row>
    <row r="7" spans="1:3" s="830" customFormat="1" ht="23.25" customHeight="1">
      <c r="A7" s="836"/>
      <c r="B7" s="835" t="s">
        <v>196</v>
      </c>
      <c r="C7" s="834" t="s">
        <v>463</v>
      </c>
    </row>
    <row r="8" spans="1:3" s="830" customFormat="1" ht="17.25" customHeight="1">
      <c r="A8" s="837"/>
      <c r="B8" s="832" t="s">
        <v>389</v>
      </c>
      <c r="C8" s="833" t="s">
        <v>464</v>
      </c>
    </row>
    <row r="9" spans="1:3" s="830" customFormat="1" ht="0.95" customHeight="1"/>
    <row r="10" spans="1:3" s="830" customFormat="1" ht="25.7" customHeight="1">
      <c r="A10" s="836"/>
      <c r="B10" s="835" t="s">
        <v>196</v>
      </c>
      <c r="C10" s="834" t="s">
        <v>463</v>
      </c>
    </row>
    <row r="11" spans="1:3" s="830" customFormat="1" ht="17.25" customHeight="1">
      <c r="A11" s="832" t="s">
        <v>367</v>
      </c>
      <c r="B11" s="832" t="s">
        <v>197</v>
      </c>
      <c r="C11" s="832" t="s">
        <v>198</v>
      </c>
    </row>
    <row r="12" spans="1:3" s="830" customFormat="1" ht="16.5" customHeight="1">
      <c r="A12" s="832" t="s">
        <v>368</v>
      </c>
      <c r="B12" s="833" t="s">
        <v>462</v>
      </c>
      <c r="C12" s="832" t="s">
        <v>198</v>
      </c>
    </row>
    <row r="13" spans="1:3" s="830" customFormat="1" ht="66" customHeight="1">
      <c r="A13" s="832" t="s">
        <v>369</v>
      </c>
      <c r="B13" s="832" t="s">
        <v>199</v>
      </c>
      <c r="C13" s="832" t="s">
        <v>475</v>
      </c>
    </row>
    <row r="14" spans="1:3" s="830" customFormat="1" ht="49.5" customHeight="1">
      <c r="A14" s="832" t="s">
        <v>370</v>
      </c>
      <c r="B14" s="832" t="s">
        <v>200</v>
      </c>
      <c r="C14" s="833" t="s">
        <v>461</v>
      </c>
    </row>
    <row r="15" spans="1:3" s="830" customFormat="1" ht="33" customHeight="1">
      <c r="A15" s="832" t="s">
        <v>371</v>
      </c>
      <c r="B15" s="833" t="s">
        <v>460</v>
      </c>
      <c r="C15" s="833" t="s">
        <v>459</v>
      </c>
    </row>
    <row r="16" spans="1:3" s="830" customFormat="1" ht="16.5" customHeight="1">
      <c r="A16" s="832" t="s">
        <v>373</v>
      </c>
      <c r="B16" s="832" t="s">
        <v>201</v>
      </c>
      <c r="C16" s="833" t="s">
        <v>458</v>
      </c>
    </row>
    <row r="17" spans="1:3" s="830" customFormat="1" ht="33" customHeight="1">
      <c r="A17" s="832" t="s">
        <v>390</v>
      </c>
      <c r="B17" s="832" t="s">
        <v>202</v>
      </c>
      <c r="C17" s="833" t="s">
        <v>457</v>
      </c>
    </row>
    <row r="18" spans="1:3" s="830" customFormat="1" ht="148.5" customHeight="1">
      <c r="A18" s="832" t="s">
        <v>391</v>
      </c>
      <c r="B18" s="832" t="s">
        <v>203</v>
      </c>
      <c r="C18" s="833" t="s">
        <v>456</v>
      </c>
    </row>
    <row r="19" spans="1:3" s="830" customFormat="1" ht="16.5" customHeight="1">
      <c r="A19" s="832" t="s">
        <v>376</v>
      </c>
      <c r="B19" s="832" t="s">
        <v>204</v>
      </c>
      <c r="C19" s="833" t="s">
        <v>455</v>
      </c>
    </row>
    <row r="20" spans="1:3" s="830" customFormat="1" ht="33" customHeight="1">
      <c r="A20" s="832" t="s">
        <v>378</v>
      </c>
      <c r="B20" s="832" t="s">
        <v>205</v>
      </c>
      <c r="C20" s="833" t="s">
        <v>454</v>
      </c>
    </row>
    <row r="21" spans="1:3" s="830" customFormat="1" ht="54.95" customHeight="1">
      <c r="A21" s="832" t="s">
        <v>379</v>
      </c>
      <c r="B21" s="832" t="s">
        <v>206</v>
      </c>
      <c r="C21" s="833" t="s">
        <v>453</v>
      </c>
    </row>
    <row r="22" spans="1:3" s="830" customFormat="1" ht="153">
      <c r="A22" s="832" t="s">
        <v>380</v>
      </c>
      <c r="B22" s="832" t="s">
        <v>473</v>
      </c>
      <c r="C22" s="831" t="s">
        <v>474</v>
      </c>
    </row>
    <row r="23" spans="1:3" s="830" customFormat="1" ht="49.5" customHeight="1">
      <c r="A23" s="832" t="s">
        <v>381</v>
      </c>
      <c r="B23" s="832" t="s">
        <v>207</v>
      </c>
      <c r="C23" s="833" t="s">
        <v>452</v>
      </c>
    </row>
    <row r="24" spans="1:3" s="830" customFormat="1" ht="41.45" customHeight="1">
      <c r="A24" s="832" t="s">
        <v>382</v>
      </c>
      <c r="B24" s="833" t="s">
        <v>451</v>
      </c>
      <c r="C24" s="833" t="s">
        <v>450</v>
      </c>
    </row>
    <row r="25" spans="1:3" s="830" customFormat="1" ht="41.45" customHeight="1">
      <c r="A25" s="832" t="s">
        <v>383</v>
      </c>
      <c r="B25" s="832" t="s">
        <v>208</v>
      </c>
      <c r="C25" s="833" t="s">
        <v>449</v>
      </c>
    </row>
    <row r="26" spans="1:3" s="830" customFormat="1" ht="33" customHeight="1">
      <c r="A26" s="832" t="s">
        <v>386</v>
      </c>
      <c r="B26" s="832" t="s">
        <v>209</v>
      </c>
      <c r="C26" s="833" t="s">
        <v>448</v>
      </c>
    </row>
    <row r="27" spans="1:3" s="830" customFormat="1" ht="33" customHeight="1">
      <c r="A27" s="832" t="s">
        <v>387</v>
      </c>
      <c r="B27" s="832" t="s">
        <v>447</v>
      </c>
      <c r="C27" s="832" t="s">
        <v>446</v>
      </c>
    </row>
  </sheetData>
  <mergeCells count="5">
    <mergeCell ref="A1:C1"/>
    <mergeCell ref="A2:C2"/>
    <mergeCell ref="A3:C3"/>
    <mergeCell ref="A5:C5"/>
    <mergeCell ref="A4:C4"/>
  </mergeCells>
  <phoneticPr fontId="4"/>
  <pageMargins left="0.7" right="0.7" top="0.75" bottom="0.75" header="0.3" footer="0.3"/>
  <pageSetup paperSize="9" scale="81"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6AF48E"/>
    <pageSetUpPr fitToPage="1"/>
  </sheetPr>
  <dimension ref="A1:C13"/>
  <sheetViews>
    <sheetView zoomScale="85" zoomScaleNormal="85" workbookViewId="0">
      <selection sqref="A1:C1"/>
    </sheetView>
  </sheetViews>
  <sheetFormatPr defaultColWidth="9" defaultRowHeight="13.5"/>
  <cols>
    <col min="1" max="1" width="9.375" style="15" customWidth="1"/>
    <col min="2" max="2" width="13" style="15" customWidth="1"/>
    <col min="3" max="3" width="87.25" style="15" customWidth="1"/>
    <col min="4" max="16384" width="9" style="15"/>
  </cols>
  <sheetData>
    <row r="1" spans="1:3" s="14" customFormat="1" ht="37.5" customHeight="1">
      <c r="A1" s="1248" t="s">
        <v>392</v>
      </c>
      <c r="B1" s="1248"/>
      <c r="C1" s="1248"/>
    </row>
    <row r="2" spans="1:3" s="14" customFormat="1" ht="16.5" customHeight="1">
      <c r="A2" s="1249"/>
      <c r="B2" s="1249"/>
      <c r="C2" s="1249"/>
    </row>
    <row r="3" spans="1:3" s="14" customFormat="1" ht="45.75" customHeight="1">
      <c r="A3" s="1234" t="s">
        <v>407</v>
      </c>
      <c r="B3" s="1234"/>
      <c r="C3" s="1234"/>
    </row>
    <row r="4" spans="1:3" s="14" customFormat="1" ht="22.5" customHeight="1">
      <c r="A4" s="1250" t="s">
        <v>393</v>
      </c>
      <c r="B4" s="1250"/>
      <c r="C4" s="1250"/>
    </row>
    <row r="5" spans="1:3" s="14" customFormat="1" ht="16.5" customHeight="1">
      <c r="A5" s="1233" t="s">
        <v>394</v>
      </c>
      <c r="B5" s="1234"/>
      <c r="C5" s="1234"/>
    </row>
    <row r="6" spans="1:3" s="14" customFormat="1" ht="48.75" customHeight="1">
      <c r="A6" s="1233" t="s">
        <v>395</v>
      </c>
      <c r="B6" s="1234"/>
      <c r="C6" s="1234"/>
    </row>
    <row r="7" spans="1:3" s="14" customFormat="1" ht="33.75" customHeight="1">
      <c r="A7" s="1234" t="s">
        <v>408</v>
      </c>
      <c r="B7" s="1234"/>
      <c r="C7" s="1234"/>
    </row>
    <row r="8" spans="1:3" s="14" customFormat="1" ht="33" customHeight="1">
      <c r="A8" s="1234" t="s">
        <v>409</v>
      </c>
      <c r="B8" s="1234"/>
      <c r="C8" s="1234"/>
    </row>
    <row r="9" spans="1:3" s="14" customFormat="1" ht="55.5" customHeight="1">
      <c r="A9" s="1234" t="s">
        <v>410</v>
      </c>
      <c r="B9" s="1234"/>
      <c r="C9" s="1234"/>
    </row>
    <row r="10" spans="1:3" s="14" customFormat="1" ht="20.25" customHeight="1">
      <c r="A10" s="1233" t="s">
        <v>396</v>
      </c>
      <c r="B10" s="1234"/>
      <c r="C10" s="1234"/>
    </row>
    <row r="11" spans="1:3" s="14" customFormat="1" ht="17.25" customHeight="1"/>
    <row r="12" spans="1:3" ht="17.25" customHeight="1"/>
    <row r="13" spans="1:3" ht="17.25" customHeight="1"/>
  </sheetData>
  <mergeCells count="10">
    <mergeCell ref="A7:C7"/>
    <mergeCell ref="A8:C8"/>
    <mergeCell ref="A9:C9"/>
    <mergeCell ref="A10:C10"/>
    <mergeCell ref="A1:C1"/>
    <mergeCell ref="A2:C2"/>
    <mergeCell ref="A3:C3"/>
    <mergeCell ref="A4:C4"/>
    <mergeCell ref="A5:C5"/>
    <mergeCell ref="A6:C6"/>
  </mergeCells>
  <phoneticPr fontId="4"/>
  <pageMargins left="0.7" right="0.7" top="0.75" bottom="0.75" header="0.3" footer="0.3"/>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16</vt:i4>
      </vt:variant>
    </vt:vector>
  </HeadingPairs>
  <TitlesOfParts>
    <vt:vector size="33" baseType="lpstr">
      <vt:lpstr>cover</vt:lpstr>
      <vt:lpstr>euro_lcl</vt:lpstr>
      <vt:lpstr>usa_lcl</vt:lpstr>
      <vt:lpstr>canada</vt:lpstr>
      <vt:lpstr>sin_bkk</vt:lpstr>
      <vt:lpstr>lcb</vt:lpstr>
      <vt:lpstr>kee_sha</vt:lpstr>
      <vt:lpstr>hkg</vt:lpstr>
      <vt:lpstr>pkg_pen</vt:lpstr>
      <vt:lpstr>bus </vt:lpstr>
      <vt:lpstr>Contact_CFS  </vt:lpstr>
      <vt:lpstr>Surcharge</vt:lpstr>
      <vt:lpstr>ASIA PSS</vt:lpstr>
      <vt:lpstr>ASIA LSS</vt:lpstr>
      <vt:lpstr>BOOKINGご依頼時のお願い</vt:lpstr>
      <vt:lpstr>SI作成に関するお願い</vt:lpstr>
      <vt:lpstr>北米向けAMS貨物個数に関するご案内</vt:lpstr>
      <vt:lpstr>BOOKINGご依頼時のお願い!Print_Area</vt:lpstr>
      <vt:lpstr>'bus '!Print_Area</vt:lpstr>
      <vt:lpstr>canada!Print_Area</vt:lpstr>
      <vt:lpstr>'Contact_CFS  '!Print_Area</vt:lpstr>
      <vt:lpstr>euro_lcl!Print_Area</vt:lpstr>
      <vt:lpstr>hkg!Print_Area</vt:lpstr>
      <vt:lpstr>kee_sha!Print_Area</vt:lpstr>
      <vt:lpstr>lcb!Print_Area</vt:lpstr>
      <vt:lpstr>pkg_pen!Print_Area</vt:lpstr>
      <vt:lpstr>sin_bkk!Print_Area</vt:lpstr>
      <vt:lpstr>SI作成に関するお願い!Print_Area</vt:lpstr>
      <vt:lpstr>Surcharge!Print_Area</vt:lpstr>
      <vt:lpstr>usa_lcl!Print_Area</vt:lpstr>
      <vt:lpstr>北米向けAMS貨物個数に関するご案内!Print_Area</vt:lpstr>
      <vt:lpstr>hkg!Print_Area_MI</vt:lpstr>
      <vt:lpstr>sin_bkk!Print_Area_MI</vt:lpstr>
    </vt:vector>
  </TitlesOfParts>
  <Company>三井倉庫株式会社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Shuichi Mori</dc:creator>
  <cp:lastModifiedBy>井上 瑞波</cp:lastModifiedBy>
  <cp:lastPrinted>2024-06-25T00:40:22Z</cp:lastPrinted>
  <dcterms:created xsi:type="dcterms:W3CDTF">1997-04-14T10:51:55Z</dcterms:created>
  <dcterms:modified xsi:type="dcterms:W3CDTF">2026-09-25T01:09:16Z</dcterms:modified>
</cp:coreProperties>
</file>